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1400" windowHeight="5535" firstSheet="1" activeTab="1"/>
  </bookViews>
  <sheets>
    <sheet name="Группы техники" sheetId="1" r:id="rId1"/>
    <sheet name="Общий список" sheetId="2" r:id="rId2"/>
    <sheet name="Список для деятельности" sheetId="3" r:id="rId3"/>
    <sheet name="Список для продажи" sheetId="4" r:id="rId4"/>
  </sheets>
  <definedNames>
    <definedName name="_xlnm._FilterDatabase" localSheetId="1" hidden="1">'Общий список'!$B$3:$E$88</definedName>
    <definedName name="_xlnm.Print_Area" localSheetId="1">'Общий список'!$B$1:$E$89</definedName>
  </definedNames>
  <calcPr fullCalcOnLoad="1"/>
</workbook>
</file>

<file path=xl/sharedStrings.xml><?xml version="1.0" encoding="utf-8"?>
<sst xmlns="http://schemas.openxmlformats.org/spreadsheetml/2006/main" count="752" uniqueCount="265">
  <si>
    <t> Группы техники</t>
  </si>
  <si>
    <t>На выручку</t>
  </si>
  <si>
    <t>Для собственных нужд/частично для выручки</t>
  </si>
  <si>
    <t>Автокраны – 9</t>
  </si>
  <si>
    <t>Аварийка – 1</t>
  </si>
  <si>
    <t>Самосвалы – 6</t>
  </si>
  <si>
    <t>Погрузчик – 1</t>
  </si>
  <si>
    <t>УДС-Татра – 1</t>
  </si>
  <si>
    <t>Трактор Уборочный – 1</t>
  </si>
  <si>
    <t>Автовышка – 1</t>
  </si>
  <si>
    <t>Газель – 1</t>
  </si>
  <si>
    <t>Компрессора – 3</t>
  </si>
  <si>
    <t>Волга – 1</t>
  </si>
  <si>
    <t>Шаланды – 3</t>
  </si>
  <si>
    <t>Зил-130 - 2 (Бортовой)</t>
  </si>
  <si>
    <t>Камаз – 2 (Бортовой)</t>
  </si>
  <si>
    <t>Итого ед.</t>
  </si>
  <si>
    <t>Автокраны</t>
  </si>
  <si>
    <t>Самосвалы</t>
  </si>
  <si>
    <t>УДС Татра</t>
  </si>
  <si>
    <t>Автовышка</t>
  </si>
  <si>
    <t>Компрессора</t>
  </si>
  <si>
    <t>Шаланды</t>
  </si>
  <si>
    <t>Шаланды 12 м</t>
  </si>
  <si>
    <t>Бортовые ЗИЛ</t>
  </si>
  <si>
    <t>Бортовые КАМАЗ</t>
  </si>
  <si>
    <t>Наименование</t>
  </si>
  <si>
    <t>Кол-во</t>
  </si>
  <si>
    <t>УДС-Татра</t>
  </si>
  <si>
    <t>Аварийка</t>
  </si>
  <si>
    <t>Погрузчик</t>
  </si>
  <si>
    <t>Трактор Уборочный</t>
  </si>
  <si>
    <t>Газель</t>
  </si>
  <si>
    <t>Волга</t>
  </si>
  <si>
    <t>ИТОГО</t>
  </si>
  <si>
    <t>1. Группа техники входящие в актив бизнеса</t>
  </si>
  <si>
    <t xml:space="preserve">5. Аналитика по работе техники:
• Авто-Техника работающая на выручку для предприятия
• Авто-Техника используемая для собственных нужд предприятия
</t>
  </si>
  <si>
    <t>Камаз (бортовой)</t>
  </si>
  <si>
    <t>Зил 130 (бортовой)</t>
  </si>
  <si>
    <t>Тип машины</t>
  </si>
  <si>
    <t>Марка машины</t>
  </si>
  <si>
    <t>Гос.номер</t>
  </si>
  <si>
    <t>Год выпуска</t>
  </si>
  <si>
    <t>Технич.состояние</t>
  </si>
  <si>
    <t>Рыночная стоимость</t>
  </si>
  <si>
    <t>Амортизация в месяц</t>
  </si>
  <si>
    <t>Газ 3111</t>
  </si>
  <si>
    <t>В 200 МО</t>
  </si>
  <si>
    <t>исправна</t>
  </si>
  <si>
    <t>Ваз 21054</t>
  </si>
  <si>
    <t>В 277 НЕ</t>
  </si>
  <si>
    <t>ГРУЗОПАССАЖИРСКИЕ</t>
  </si>
  <si>
    <t>Уаз 31512</t>
  </si>
  <si>
    <t>В 746 АУ</t>
  </si>
  <si>
    <t>Уаз 3303</t>
  </si>
  <si>
    <t>В 922 АН</t>
  </si>
  <si>
    <t>Уаз 3304</t>
  </si>
  <si>
    <t>87-69 СРВ</t>
  </si>
  <si>
    <t>Газ 2705</t>
  </si>
  <si>
    <t>В 297 ВН</t>
  </si>
  <si>
    <t>Бортовые</t>
  </si>
  <si>
    <t>Зил 43317</t>
  </si>
  <si>
    <t>В 947 КС</t>
  </si>
  <si>
    <t>Зил  433360</t>
  </si>
  <si>
    <t>30-19 СРВ</t>
  </si>
  <si>
    <t>Камаз 53202</t>
  </si>
  <si>
    <t>В 526 ЕУ</t>
  </si>
  <si>
    <t>Камаз 53218</t>
  </si>
  <si>
    <t>В 994 ЕУ</t>
  </si>
  <si>
    <t>Зил 130 В</t>
  </si>
  <si>
    <t>В 776 ТУ</t>
  </si>
  <si>
    <t>Маз 54239</t>
  </si>
  <si>
    <t>В 448 НЕ</t>
  </si>
  <si>
    <t>Маз 54329</t>
  </si>
  <si>
    <t>В 449 НЕ</t>
  </si>
  <si>
    <t>ревизия</t>
  </si>
  <si>
    <t>Маз 54331</t>
  </si>
  <si>
    <t>В 529 НЕ</t>
  </si>
  <si>
    <t>В 530 НЕ</t>
  </si>
  <si>
    <t>В 562 НЕ</t>
  </si>
  <si>
    <t>В 563 НЕ</t>
  </si>
  <si>
    <t>В 564 НЕ</t>
  </si>
  <si>
    <t>САМОСВАЛЫ</t>
  </si>
  <si>
    <t>Маз 5551</t>
  </si>
  <si>
    <t>В 007 ТМ</t>
  </si>
  <si>
    <t>В 531 КС</t>
  </si>
  <si>
    <t>Камаз 55111</t>
  </si>
  <si>
    <t>87 21 СРВ</t>
  </si>
  <si>
    <t>87 22 СРВ</t>
  </si>
  <si>
    <t>В 165 НЕ</t>
  </si>
  <si>
    <t>В 854 НЕ</t>
  </si>
  <si>
    <t>В 136 ЕО</t>
  </si>
  <si>
    <t>В 525 ЕУ</t>
  </si>
  <si>
    <t>Камаз 55111 А</t>
  </si>
  <si>
    <t>В 443 ОН</t>
  </si>
  <si>
    <t>МУСОРОВОЗЫ</t>
  </si>
  <si>
    <t xml:space="preserve">Зил 130 </t>
  </si>
  <si>
    <t>В 895 ЕУ</t>
  </si>
  <si>
    <t>Зил 431412</t>
  </si>
  <si>
    <t>В 878 ОХ</t>
  </si>
  <si>
    <t>Зил 431410</t>
  </si>
  <si>
    <t>В 548 АН</t>
  </si>
  <si>
    <t>В 975 ЕУ</t>
  </si>
  <si>
    <t>В 594 ЕУ</t>
  </si>
  <si>
    <t>разукомпл</t>
  </si>
  <si>
    <t>В 894 ЕУ</t>
  </si>
  <si>
    <t>в аренде</t>
  </si>
  <si>
    <t>Зил 433362</t>
  </si>
  <si>
    <t>В 176 ХР</t>
  </si>
  <si>
    <t>В 177 ХР</t>
  </si>
  <si>
    <t>В 235 МО</t>
  </si>
  <si>
    <t>В 087 КС</t>
  </si>
  <si>
    <t>В 035 КС</t>
  </si>
  <si>
    <t>В 324 КС</t>
  </si>
  <si>
    <t>В 236 МО</t>
  </si>
  <si>
    <t>В 431 СА</t>
  </si>
  <si>
    <t>73 56 Леф</t>
  </si>
  <si>
    <t>В 325 КС</t>
  </si>
  <si>
    <t>Маз 5334</t>
  </si>
  <si>
    <t>В 216 НЕ</t>
  </si>
  <si>
    <t>комплект.</t>
  </si>
  <si>
    <t>Маз 5337</t>
  </si>
  <si>
    <t>В 719 КС</t>
  </si>
  <si>
    <t>Камаз 53211</t>
  </si>
  <si>
    <t>В 015 КС</t>
  </si>
  <si>
    <t>Камаз 53212</t>
  </si>
  <si>
    <t>В 939 КС</t>
  </si>
  <si>
    <t>В 154 ЕО</t>
  </si>
  <si>
    <t>В 111 ЕО</t>
  </si>
  <si>
    <t>В 882 ТУ</t>
  </si>
  <si>
    <t>Камаз 53213</t>
  </si>
  <si>
    <t>В 407 НЕ</t>
  </si>
  <si>
    <t>В 236 РО</t>
  </si>
  <si>
    <t>В 912 ОХ</t>
  </si>
  <si>
    <t>56 13 Лер</t>
  </si>
  <si>
    <t>АВТОКРАНЫ</t>
  </si>
  <si>
    <t>КС 3577</t>
  </si>
  <si>
    <t>13 04 Лео</t>
  </si>
  <si>
    <t>59 69 Лоф</t>
  </si>
  <si>
    <t>79 98 Лот</t>
  </si>
  <si>
    <t>79 99 Лот</t>
  </si>
  <si>
    <t>30 01 СРВ</t>
  </si>
  <si>
    <t>КС 3575</t>
  </si>
  <si>
    <t>Зил 133 ГЯ</t>
  </si>
  <si>
    <t>04 15 Леф</t>
  </si>
  <si>
    <t>КС 4572</t>
  </si>
  <si>
    <t>Камаз 5321</t>
  </si>
  <si>
    <t>53 62 Лох</t>
  </si>
  <si>
    <t>Р 1844</t>
  </si>
  <si>
    <t>Зил 43151</t>
  </si>
  <si>
    <t>16 00 Лет</t>
  </si>
  <si>
    <t>АГП 22</t>
  </si>
  <si>
    <t>Зил 4514</t>
  </si>
  <si>
    <t>В 640 ВК</t>
  </si>
  <si>
    <t>рем двиг</t>
  </si>
  <si>
    <t>Газ 5201</t>
  </si>
  <si>
    <t>44 78 СРВ</t>
  </si>
  <si>
    <t>17 34 Лем</t>
  </si>
  <si>
    <t>Татра 815</t>
  </si>
  <si>
    <t>В 198 КС</t>
  </si>
  <si>
    <t>тр.автомашины</t>
  </si>
  <si>
    <t>Зил 130</t>
  </si>
  <si>
    <t>В 604 СС</t>
  </si>
  <si>
    <t>В 695 КС</t>
  </si>
  <si>
    <t>ПОЛУПРИЦЕПЫ</t>
  </si>
  <si>
    <t>Маз 938016</t>
  </si>
  <si>
    <t>АК 1008</t>
  </si>
  <si>
    <t>Маз 938040</t>
  </si>
  <si>
    <t>АК 1009</t>
  </si>
  <si>
    <t>АК 1100</t>
  </si>
  <si>
    <t>АЕ 7966</t>
  </si>
  <si>
    <t>Маз 939 74 М</t>
  </si>
  <si>
    <t>АК 1097</t>
  </si>
  <si>
    <t>АК 1102</t>
  </si>
  <si>
    <t>Маз 939 74</t>
  </si>
  <si>
    <t>АЕ 7967</t>
  </si>
  <si>
    <t>Уборочная машина</t>
  </si>
  <si>
    <t>КО-705 (Т-40)</t>
  </si>
  <si>
    <t>36-64РМ</t>
  </si>
  <si>
    <t>Аренда(БЕРЕЙТ)</t>
  </si>
  <si>
    <t>+</t>
  </si>
  <si>
    <t>Трактор с навесным об</t>
  </si>
  <si>
    <t>Трактор с баровой уст.</t>
  </si>
  <si>
    <t>Снегоочиститель</t>
  </si>
  <si>
    <t>Автопогрузчик</t>
  </si>
  <si>
    <t>Экскаватор 0,25 куб.м</t>
  </si>
  <si>
    <t>Прицеп со свароч.обор</t>
  </si>
  <si>
    <t>Компрессор</t>
  </si>
  <si>
    <t>МТЗ-80</t>
  </si>
  <si>
    <t>КО-707 (МТЗ-80)</t>
  </si>
  <si>
    <t>ЭО-2621</t>
  </si>
  <si>
    <t>АДД-4001</t>
  </si>
  <si>
    <t>ЗИФ-55</t>
  </si>
  <si>
    <t>28-23РМ</t>
  </si>
  <si>
    <t>89-31РМ</t>
  </si>
  <si>
    <t>36-51РМ</t>
  </si>
  <si>
    <t>14-42РМ</t>
  </si>
  <si>
    <t>19-93РМ</t>
  </si>
  <si>
    <t>19-94РМ</t>
  </si>
  <si>
    <t>14-59РМ</t>
  </si>
  <si>
    <t>12-37РМ</t>
  </si>
  <si>
    <t>12-39РМ</t>
  </si>
  <si>
    <t>12-51РМ</t>
  </si>
  <si>
    <t>12-56РМ</t>
  </si>
  <si>
    <t>12-59РМ</t>
  </si>
  <si>
    <t>Суриков В.А.</t>
  </si>
  <si>
    <t>Смирнов Е.Н.</t>
  </si>
  <si>
    <t xml:space="preserve">Прицеп </t>
  </si>
  <si>
    <t>1ПТС-2</t>
  </si>
  <si>
    <t>25-77РН</t>
  </si>
  <si>
    <t>нет в наличии</t>
  </si>
  <si>
    <t>Прицеп</t>
  </si>
  <si>
    <t>2ПТС-6</t>
  </si>
  <si>
    <t>30-86РМ</t>
  </si>
  <si>
    <t>30-84РМ</t>
  </si>
  <si>
    <t>38-65РМ</t>
  </si>
  <si>
    <t>н/д</t>
  </si>
  <si>
    <t>Вышка шарнирная</t>
  </si>
  <si>
    <t>Ш2СВ-18</t>
  </si>
  <si>
    <t>29-62РМ</t>
  </si>
  <si>
    <t>29-63РМ</t>
  </si>
  <si>
    <t>87-22РН</t>
  </si>
  <si>
    <t>19-92РМ</t>
  </si>
  <si>
    <t>АДД-3112</t>
  </si>
  <si>
    <t>14-58РМ</t>
  </si>
  <si>
    <t>14-56РМ</t>
  </si>
  <si>
    <t>Прицеп-бытовка</t>
  </si>
  <si>
    <t>14-60РМ</t>
  </si>
  <si>
    <t>Бульдозер</t>
  </si>
  <si>
    <t>ДЗ-171</t>
  </si>
  <si>
    <t>14-64РМ</t>
  </si>
  <si>
    <t xml:space="preserve">Экскаватор   </t>
  </si>
  <si>
    <t>Э-10011Е</t>
  </si>
  <si>
    <t>Трактор</t>
  </si>
  <si>
    <t>снят с учета</t>
  </si>
  <si>
    <t>Легковые автомашины</t>
  </si>
  <si>
    <t>БОРТОВЫЕ</t>
  </si>
  <si>
    <t>ШАЛАНДЫ (Седельный тягач)</t>
  </si>
  <si>
    <t>ФУРГОН (аварийка)</t>
  </si>
  <si>
    <t>6 куб</t>
  </si>
  <si>
    <t>АВТОГИДРОПОДЪЕМНИК</t>
  </si>
  <si>
    <t>БЕНЗОВОЗ</t>
  </si>
  <si>
    <t>АВТОКОМПРЕССОР</t>
  </si>
  <si>
    <t>ЭКСКАВАТОР</t>
  </si>
  <si>
    <t>ТРАКТОРНАЯ ТЕХНИКА</t>
  </si>
  <si>
    <t>12 метров</t>
  </si>
  <si>
    <t>Сед.тягач</t>
  </si>
  <si>
    <t>Самосвал</t>
  </si>
  <si>
    <t>Для основной деят.</t>
  </si>
  <si>
    <t>Всего</t>
  </si>
  <si>
    <t>Для продажи или др.</t>
  </si>
  <si>
    <t>Список Авто-Техники не работающих автомашин</t>
  </si>
  <si>
    <t xml:space="preserve">Общий список Авто-Техники </t>
  </si>
  <si>
    <t>Список Авто-Техники для деятельности</t>
  </si>
  <si>
    <t>Газ 53 А</t>
  </si>
  <si>
    <t>Газ 3307</t>
  </si>
  <si>
    <t>Ваз 21053</t>
  </si>
  <si>
    <t>АПВУ-05</t>
  </si>
  <si>
    <t xml:space="preserve"> </t>
  </si>
  <si>
    <t>пресс 10-12 куб.</t>
  </si>
  <si>
    <t>24 куб</t>
  </si>
  <si>
    <t>пресс 22 куб</t>
  </si>
  <si>
    <t>Сед.тягач 12м.</t>
  </si>
  <si>
    <t>Сед.тягач 9м.</t>
  </si>
  <si>
    <t>9 метров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</si>
</sst>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/>
    </xf>
    <xf numFmtId="0" fontId="2" fillId="0" borderId="7" xfId="0" applyFont="1" applyBorder="1" applyAlignment="1">
      <alignment horizontal="right" vertical="top"/>
    </xf>
    <xf numFmtId="0" fontId="0" fillId="0" borderId="8" xfId="0" applyBorder="1" applyAlignment="1">
      <alignment/>
    </xf>
    <xf numFmtId="0" fontId="3" fillId="0" borderId="9" xfId="0" applyFont="1" applyBorder="1" applyAlignment="1">
      <alignment vertical="top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5" fillId="0" borderId="4" xfId="0" applyFont="1" applyBorder="1" applyAlignment="1">
      <alignment horizontal="right" vertical="top"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5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5" xfId="0" applyFont="1" applyBorder="1" applyAlignment="1">
      <alignment/>
    </xf>
    <xf numFmtId="1" fontId="0" fillId="0" borderId="5" xfId="0" applyNumberFormat="1" applyBorder="1" applyAlignment="1">
      <alignment/>
    </xf>
    <xf numFmtId="0" fontId="6" fillId="2" borderId="5" xfId="0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12" xfId="0" applyBorder="1" applyAlignment="1">
      <alignment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0" fillId="0" borderId="12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2" borderId="27" xfId="0" applyFill="1" applyBorder="1" applyAlignment="1">
      <alignment/>
    </xf>
    <xf numFmtId="1" fontId="0" fillId="2" borderId="27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1" fontId="0" fillId="0" borderId="23" xfId="0" applyNumberFormat="1" applyBorder="1" applyAlignment="1">
      <alignment/>
    </xf>
    <xf numFmtId="0" fontId="6" fillId="0" borderId="9" xfId="0" applyFont="1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12" xfId="0" applyFill="1" applyBorder="1" applyAlignment="1">
      <alignment/>
    </xf>
    <xf numFmtId="1" fontId="0" fillId="2" borderId="12" xfId="0" applyNumberFormat="1" applyFill="1" applyBorder="1" applyAlignment="1">
      <alignment/>
    </xf>
    <xf numFmtId="0" fontId="0" fillId="2" borderId="11" xfId="0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1" fontId="0" fillId="0" borderId="23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2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6" xfId="0" applyFont="1" applyBorder="1" applyAlignment="1">
      <alignment/>
    </xf>
    <xf numFmtId="0" fontId="0" fillId="2" borderId="28" xfId="0" applyFill="1" applyBorder="1" applyAlignment="1">
      <alignment/>
    </xf>
    <xf numFmtId="0" fontId="6" fillId="0" borderId="29" xfId="0" applyFont="1" applyFill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6" fillId="2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1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0" fillId="2" borderId="25" xfId="0" applyFill="1" applyBorder="1" applyAlignment="1">
      <alignment horizontal="right"/>
    </xf>
    <xf numFmtId="1" fontId="0" fillId="2" borderId="25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11" fillId="0" borderId="27" xfId="0" applyFont="1" applyBorder="1" applyAlignment="1">
      <alignment/>
    </xf>
    <xf numFmtId="0" fontId="6" fillId="2" borderId="12" xfId="0" applyFont="1" applyFill="1" applyBorder="1" applyAlignment="1">
      <alignment horizontal="right" wrapText="1"/>
    </xf>
    <xf numFmtId="0" fontId="0" fillId="2" borderId="12" xfId="0" applyFill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right" wrapText="1"/>
    </xf>
    <xf numFmtId="0" fontId="6" fillId="0" borderId="23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8" xfId="0" applyBorder="1" applyAlignment="1">
      <alignment horizontal="right"/>
    </xf>
    <xf numFmtId="3" fontId="7" fillId="0" borderId="9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0" fontId="6" fillId="0" borderId="20" xfId="0" applyFont="1" applyFill="1" applyBorder="1" applyAlignment="1">
      <alignment wrapText="1" shrinkToFit="1"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6" fillId="0" borderId="21" xfId="0" applyFont="1" applyBorder="1" applyAlignment="1">
      <alignment wrapText="1"/>
    </xf>
    <xf numFmtId="0" fontId="0" fillId="0" borderId="31" xfId="0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1" xfId="0" applyBorder="1" applyAlignment="1">
      <alignment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0" borderId="32" xfId="0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6" fillId="2" borderId="3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wrapText="1"/>
    </xf>
    <xf numFmtId="0" fontId="6" fillId="2" borderId="34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33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7" xfId="0" applyFill="1" applyBorder="1" applyAlignment="1">
      <alignment/>
    </xf>
    <xf numFmtId="0" fontId="0" fillId="3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3" xfId="0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left" wrapText="1"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wrapText="1"/>
    </xf>
    <xf numFmtId="0" fontId="7" fillId="0" borderId="37" xfId="0" applyFont="1" applyBorder="1" applyAlignment="1">
      <alignment horizontal="right"/>
    </xf>
    <xf numFmtId="0" fontId="6" fillId="2" borderId="37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17" xfId="0" applyFont="1" applyFill="1" applyBorder="1" applyAlignment="1">
      <alignment wrapText="1"/>
    </xf>
    <xf numFmtId="0" fontId="6" fillId="2" borderId="18" xfId="0" applyFont="1" applyFill="1" applyBorder="1" applyAlignment="1">
      <alignment horizontal="right" wrapText="1"/>
    </xf>
    <xf numFmtId="0" fontId="6" fillId="2" borderId="18" xfId="0" applyFont="1" applyFill="1" applyBorder="1" applyAlignment="1">
      <alignment wrapText="1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wrapText="1"/>
    </xf>
    <xf numFmtId="0" fontId="6" fillId="2" borderId="14" xfId="0" applyFont="1" applyFill="1" applyBorder="1" applyAlignment="1">
      <alignment horizontal="left"/>
    </xf>
    <xf numFmtId="0" fontId="0" fillId="2" borderId="15" xfId="0" applyFill="1" applyBorder="1" applyAlignment="1">
      <alignment horizontal="right"/>
    </xf>
    <xf numFmtId="0" fontId="0" fillId="2" borderId="15" xfId="0" applyFill="1" applyBorder="1" applyAlignment="1">
      <alignment/>
    </xf>
    <xf numFmtId="0" fontId="6" fillId="2" borderId="14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6" fillId="2" borderId="14" xfId="0" applyFont="1" applyFill="1" applyBorder="1" applyAlignment="1">
      <alignment wrapText="1"/>
    </xf>
    <xf numFmtId="0" fontId="0" fillId="2" borderId="15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36" sqref="B36"/>
    </sheetView>
  </sheetViews>
  <sheetFormatPr defaultColWidth="9.00390625" defaultRowHeight="12.75"/>
  <cols>
    <col min="2" max="2" width="19.125" style="0" bestFit="1" customWidth="1"/>
    <col min="3" max="3" width="19.125" style="0" customWidth="1"/>
    <col min="4" max="4" width="46.00390625" style="0" customWidth="1"/>
  </cols>
  <sheetData>
    <row r="1" spans="1:4" ht="38.25" customHeight="1" thickBot="1">
      <c r="A1" s="214" t="s">
        <v>35</v>
      </c>
      <c r="B1" s="214"/>
      <c r="C1" s="214"/>
      <c r="D1" s="214"/>
    </row>
    <row r="2" spans="1:3" ht="13.5" thickBot="1">
      <c r="A2" s="1"/>
      <c r="B2" s="2" t="s">
        <v>26</v>
      </c>
      <c r="C2" s="2" t="s">
        <v>27</v>
      </c>
    </row>
    <row r="3" spans="1:3" ht="16.5" thickBot="1">
      <c r="A3" s="3">
        <v>1</v>
      </c>
      <c r="B3" s="4" t="s">
        <v>17</v>
      </c>
      <c r="C3" s="5">
        <v>9</v>
      </c>
    </row>
    <row r="4" spans="1:3" ht="16.5" thickBot="1">
      <c r="A4" s="3">
        <v>2</v>
      </c>
      <c r="B4" s="4" t="s">
        <v>18</v>
      </c>
      <c r="C4" s="5">
        <v>6</v>
      </c>
    </row>
    <row r="5" spans="1:3" ht="16.5" thickBot="1">
      <c r="A5" s="3">
        <v>3</v>
      </c>
      <c r="B5" s="4" t="s">
        <v>28</v>
      </c>
      <c r="C5" s="5">
        <v>1</v>
      </c>
    </row>
    <row r="6" spans="1:3" ht="16.5" thickBot="1">
      <c r="A6" s="3">
        <v>4</v>
      </c>
      <c r="B6" s="4" t="s">
        <v>20</v>
      </c>
      <c r="C6" s="5">
        <v>1</v>
      </c>
    </row>
    <row r="7" spans="1:3" ht="16.5" thickBot="1">
      <c r="A7" s="3">
        <v>5</v>
      </c>
      <c r="B7" s="4" t="s">
        <v>21</v>
      </c>
      <c r="C7" s="5">
        <v>3</v>
      </c>
    </row>
    <row r="8" spans="1:3" ht="16.5" thickBot="1">
      <c r="A8" s="3">
        <v>6</v>
      </c>
      <c r="B8" s="4" t="s">
        <v>22</v>
      </c>
      <c r="C8" s="5">
        <v>3</v>
      </c>
    </row>
    <row r="9" spans="1:3" ht="16.5" thickBot="1">
      <c r="A9" s="3">
        <v>7</v>
      </c>
      <c r="B9" s="4" t="s">
        <v>29</v>
      </c>
      <c r="C9" s="5">
        <v>1</v>
      </c>
    </row>
    <row r="10" spans="1:3" ht="16.5" thickBot="1">
      <c r="A10" s="3">
        <v>8</v>
      </c>
      <c r="B10" s="4" t="s">
        <v>30</v>
      </c>
      <c r="C10" s="5">
        <v>1</v>
      </c>
    </row>
    <row r="11" spans="1:3" ht="32.25" thickBot="1">
      <c r="A11" s="3">
        <v>9</v>
      </c>
      <c r="B11" s="4" t="s">
        <v>31</v>
      </c>
      <c r="C11" s="5">
        <v>1</v>
      </c>
    </row>
    <row r="12" spans="1:3" ht="16.5" thickBot="1">
      <c r="A12" s="3">
        <v>10</v>
      </c>
      <c r="B12" s="4" t="s">
        <v>32</v>
      </c>
      <c r="C12" s="5">
        <v>1</v>
      </c>
    </row>
    <row r="13" spans="1:3" ht="16.5" thickBot="1">
      <c r="A13" s="3">
        <v>11</v>
      </c>
      <c r="B13" s="4" t="s">
        <v>33</v>
      </c>
      <c r="C13" s="5">
        <v>1</v>
      </c>
    </row>
    <row r="14" spans="1:3" ht="32.25" thickBot="1">
      <c r="A14" s="3">
        <v>12</v>
      </c>
      <c r="B14" s="4" t="s">
        <v>38</v>
      </c>
      <c r="C14" s="5">
        <v>2</v>
      </c>
    </row>
    <row r="15" spans="1:3" ht="16.5" thickBot="1">
      <c r="A15" s="3">
        <v>13</v>
      </c>
      <c r="B15" s="4" t="s">
        <v>37</v>
      </c>
      <c r="C15" s="5">
        <v>2</v>
      </c>
    </row>
    <row r="16" spans="1:3" ht="16.5" thickBot="1">
      <c r="A16" s="21"/>
      <c r="B16" s="5" t="s">
        <v>34</v>
      </c>
      <c r="C16" s="22">
        <f>SUM(C3:C15)</f>
        <v>32</v>
      </c>
    </row>
    <row r="19" spans="1:4" ht="12.75">
      <c r="A19" s="215" t="s">
        <v>36</v>
      </c>
      <c r="B19" s="216"/>
      <c r="C19" s="216"/>
      <c r="D19" s="216"/>
    </row>
    <row r="20" spans="1:4" ht="76.5" customHeight="1">
      <c r="A20" s="216"/>
      <c r="B20" s="216"/>
      <c r="C20" s="216"/>
      <c r="D20" s="216"/>
    </row>
    <row r="22" ht="12" customHeight="1" thickBot="1"/>
    <row r="23" spans="1:4" ht="20.25" customHeight="1" thickBot="1">
      <c r="A23" s="25"/>
      <c r="B23" s="26" t="s">
        <v>0</v>
      </c>
      <c r="C23" s="26" t="s">
        <v>1</v>
      </c>
      <c r="D23" s="27" t="s">
        <v>2</v>
      </c>
    </row>
    <row r="24" spans="1:4" ht="15.75">
      <c r="A24" s="17">
        <v>1</v>
      </c>
      <c r="B24" s="18" t="s">
        <v>17</v>
      </c>
      <c r="C24" s="19" t="s">
        <v>3</v>
      </c>
      <c r="D24" s="20" t="s">
        <v>4</v>
      </c>
    </row>
    <row r="25" spans="1:4" ht="15.75">
      <c r="A25" s="8">
        <v>2</v>
      </c>
      <c r="B25" s="6" t="s">
        <v>18</v>
      </c>
      <c r="C25" s="7" t="s">
        <v>5</v>
      </c>
      <c r="D25" s="9" t="s">
        <v>6</v>
      </c>
    </row>
    <row r="26" spans="1:4" ht="15.75">
      <c r="A26" s="8">
        <v>3</v>
      </c>
      <c r="B26" s="6" t="s">
        <v>19</v>
      </c>
      <c r="C26" s="7" t="s">
        <v>7</v>
      </c>
      <c r="D26" s="9" t="s">
        <v>8</v>
      </c>
    </row>
    <row r="27" spans="1:4" ht="15.75">
      <c r="A27" s="8">
        <v>4</v>
      </c>
      <c r="B27" s="6" t="s">
        <v>20</v>
      </c>
      <c r="C27" s="7" t="s">
        <v>9</v>
      </c>
      <c r="D27" s="9" t="s">
        <v>10</v>
      </c>
    </row>
    <row r="28" spans="1:4" ht="21.75" customHeight="1">
      <c r="A28" s="8">
        <v>5</v>
      </c>
      <c r="B28" s="6" t="s">
        <v>21</v>
      </c>
      <c r="C28" s="7" t="s">
        <v>11</v>
      </c>
      <c r="D28" s="9" t="s">
        <v>12</v>
      </c>
    </row>
    <row r="29" spans="1:4" ht="21.75" customHeight="1">
      <c r="A29" s="8">
        <v>6</v>
      </c>
      <c r="B29" s="6" t="s">
        <v>23</v>
      </c>
      <c r="C29" s="7" t="s">
        <v>13</v>
      </c>
      <c r="D29" s="10"/>
    </row>
    <row r="30" spans="1:4" ht="31.5">
      <c r="A30" s="11">
        <v>7</v>
      </c>
      <c r="B30" s="6" t="s">
        <v>24</v>
      </c>
      <c r="C30" s="7" t="s">
        <v>14</v>
      </c>
      <c r="D30" s="12"/>
    </row>
    <row r="31" spans="1:4" ht="31.5">
      <c r="A31" s="11">
        <v>8</v>
      </c>
      <c r="B31" s="6" t="s">
        <v>25</v>
      </c>
      <c r="C31" s="7" t="s">
        <v>15</v>
      </c>
      <c r="D31" s="12"/>
    </row>
    <row r="32" spans="1:4" ht="16.5" thickBot="1">
      <c r="A32" s="13"/>
      <c r="B32" s="14" t="s">
        <v>16</v>
      </c>
      <c r="C32" s="15">
        <v>27</v>
      </c>
      <c r="D32" s="16">
        <v>5</v>
      </c>
    </row>
    <row r="35" spans="1:8" ht="15.75">
      <c r="A35" s="30"/>
      <c r="B35" s="30"/>
      <c r="C35" s="30"/>
      <c r="D35" s="30"/>
      <c r="E35" s="32"/>
      <c r="F35" s="32"/>
      <c r="G35" s="32"/>
      <c r="H35" s="23"/>
    </row>
    <row r="36" spans="1:8" ht="15.75">
      <c r="A36" s="30"/>
      <c r="B36" s="30"/>
      <c r="C36" s="30"/>
      <c r="D36" s="30"/>
      <c r="E36" s="32"/>
      <c r="F36" s="32"/>
      <c r="G36" s="32"/>
      <c r="H36" s="23"/>
    </row>
    <row r="37" spans="1:8" ht="12.75">
      <c r="A37" s="33"/>
      <c r="B37" s="33"/>
      <c r="C37" s="33"/>
      <c r="D37" s="33"/>
      <c r="E37" s="33"/>
      <c r="F37" s="33"/>
      <c r="G37" s="33"/>
      <c r="H37" s="28"/>
    </row>
    <row r="38" spans="1:8" ht="12.75">
      <c r="A38" s="31"/>
      <c r="B38" s="31"/>
      <c r="C38" s="31"/>
      <c r="D38" s="31"/>
      <c r="E38" s="31"/>
      <c r="F38" s="31"/>
      <c r="G38" s="31"/>
      <c r="H38" s="23"/>
    </row>
    <row r="39" spans="1:8" ht="12.75">
      <c r="A39" s="32"/>
      <c r="B39" s="32"/>
      <c r="C39" s="32"/>
      <c r="D39" s="32"/>
      <c r="E39" s="32"/>
      <c r="F39" s="32"/>
      <c r="G39" s="32"/>
      <c r="H39" s="29"/>
    </row>
    <row r="40" spans="1:8" ht="12.75">
      <c r="A40" s="32"/>
      <c r="B40" s="32"/>
      <c r="C40" s="32"/>
      <c r="D40" s="32"/>
      <c r="E40" s="32"/>
      <c r="F40" s="32"/>
      <c r="G40" s="32"/>
      <c r="H40" s="29"/>
    </row>
    <row r="41" spans="1:8" ht="12.75">
      <c r="A41" s="32"/>
      <c r="B41" s="32"/>
      <c r="C41" s="32"/>
      <c r="D41" s="32"/>
      <c r="E41" s="32"/>
      <c r="F41" s="33"/>
      <c r="G41" s="24"/>
      <c r="H41" s="29"/>
    </row>
    <row r="42" spans="1:8" ht="12.75">
      <c r="A42" s="32"/>
      <c r="B42" s="32"/>
      <c r="C42" s="32"/>
      <c r="D42" s="32"/>
      <c r="E42" s="32"/>
      <c r="F42" s="32"/>
      <c r="G42" s="32"/>
      <c r="H42" s="23"/>
    </row>
    <row r="43" spans="1:8" ht="12.75">
      <c r="A43" s="23"/>
      <c r="B43" s="23"/>
      <c r="C43" s="23"/>
      <c r="D43" s="23"/>
      <c r="E43" s="23"/>
      <c r="F43" s="23"/>
      <c r="G43" s="23"/>
      <c r="H43" s="23"/>
    </row>
  </sheetData>
  <mergeCells count="2">
    <mergeCell ref="A1:D1"/>
    <mergeCell ref="A19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100"/>
  <sheetViews>
    <sheetView tabSelected="1" zoomScale="75" zoomScaleNormal="75" workbookViewId="0" topLeftCell="B58">
      <selection activeCell="B15" sqref="B15"/>
    </sheetView>
  </sheetViews>
  <sheetFormatPr defaultColWidth="9.00390625" defaultRowHeight="12.75"/>
  <cols>
    <col min="1" max="1" width="6.875" style="0" customWidth="1"/>
    <col min="2" max="2" width="33.125" style="0" customWidth="1"/>
    <col min="3" max="3" width="5.00390625" style="0" customWidth="1"/>
    <col min="4" max="4" width="20.375" style="0" customWidth="1"/>
    <col min="5" max="5" width="6.875" style="0" customWidth="1"/>
  </cols>
  <sheetData>
    <row r="1" spans="2:5" ht="15.75">
      <c r="B1" s="216" t="s">
        <v>252</v>
      </c>
      <c r="C1" s="216"/>
      <c r="D1" s="216"/>
      <c r="E1" s="216"/>
    </row>
    <row r="2" ht="26.25" customHeight="1" thickBot="1"/>
    <row r="3" spans="2:5" ht="39.75" thickBot="1" thickTop="1">
      <c r="B3" s="192" t="s">
        <v>39</v>
      </c>
      <c r="C3" s="192" t="s">
        <v>27</v>
      </c>
      <c r="D3" s="192" t="s">
        <v>40</v>
      </c>
      <c r="E3" s="192" t="s">
        <v>42</v>
      </c>
    </row>
    <row r="4" spans="2:5" ht="14.25" thickBot="1" thickTop="1">
      <c r="B4" s="194" t="s">
        <v>235</v>
      </c>
      <c r="C4" s="195"/>
      <c r="D4" s="195"/>
      <c r="E4" s="195"/>
    </row>
    <row r="5" spans="2:5" s="58" customFormat="1" ht="12.75">
      <c r="B5" s="133" t="s">
        <v>33</v>
      </c>
      <c r="C5" s="180">
        <v>1</v>
      </c>
      <c r="D5" s="45" t="s">
        <v>46</v>
      </c>
      <c r="E5" s="45">
        <v>1998</v>
      </c>
    </row>
    <row r="6" spans="2:5" ht="13.5" thickBot="1">
      <c r="B6" s="13"/>
      <c r="C6" s="81">
        <v>1</v>
      </c>
      <c r="D6" s="40" t="s">
        <v>256</v>
      </c>
      <c r="E6" s="40">
        <v>1999</v>
      </c>
    </row>
    <row r="7" spans="2:5" ht="16.5" thickBot="1">
      <c r="B7" s="170" t="s">
        <v>249</v>
      </c>
      <c r="C7" s="115">
        <f>SUM(C5:C6)</f>
        <v>2</v>
      </c>
      <c r="D7" s="116"/>
      <c r="E7" s="116"/>
    </row>
    <row r="8" spans="2:5" s="58" customFormat="1" ht="12.75" customHeight="1">
      <c r="B8" s="196" t="s">
        <v>51</v>
      </c>
      <c r="C8" s="197"/>
      <c r="D8" s="198"/>
      <c r="E8" s="198"/>
    </row>
    <row r="9" spans="2:5" ht="12.75">
      <c r="B9" s="8"/>
      <c r="C9" s="80">
        <v>1</v>
      </c>
      <c r="D9" s="39" t="s">
        <v>54</v>
      </c>
      <c r="E9" s="39">
        <v>1995</v>
      </c>
    </row>
    <row r="10" spans="2:5" ht="12.75">
      <c r="B10" s="181" t="s">
        <v>257</v>
      </c>
      <c r="C10" s="80">
        <v>1</v>
      </c>
      <c r="D10" s="39" t="s">
        <v>54</v>
      </c>
      <c r="E10" s="39">
        <v>1994</v>
      </c>
    </row>
    <row r="11" spans="2:5" s="58" customFormat="1" ht="13.5" thickBot="1">
      <c r="B11" s="182" t="s">
        <v>32</v>
      </c>
      <c r="C11" s="183">
        <v>1</v>
      </c>
      <c r="D11" s="42" t="s">
        <v>58</v>
      </c>
      <c r="E11" s="42">
        <v>1996</v>
      </c>
    </row>
    <row r="12" spans="2:5" ht="16.5" thickBot="1">
      <c r="B12" s="170" t="s">
        <v>249</v>
      </c>
      <c r="C12" s="115">
        <f>SUM(C9:C11)</f>
        <v>3</v>
      </c>
      <c r="D12" s="114"/>
      <c r="E12" s="114"/>
    </row>
    <row r="13" spans="2:5" ht="12.75" customHeight="1" thickBot="1">
      <c r="B13" s="199" t="s">
        <v>236</v>
      </c>
      <c r="C13" s="200"/>
      <c r="D13" s="201"/>
      <c r="E13" s="201"/>
    </row>
    <row r="14" spans="2:5" s="58" customFormat="1" ht="12.75">
      <c r="B14" s="157" t="s">
        <v>60</v>
      </c>
      <c r="C14" s="104">
        <v>1</v>
      </c>
      <c r="D14" s="41" t="s">
        <v>63</v>
      </c>
      <c r="E14" s="41">
        <v>1993</v>
      </c>
    </row>
    <row r="15" spans="2:5" s="58" customFormat="1" ht="12.75">
      <c r="B15" s="157" t="s">
        <v>60</v>
      </c>
      <c r="C15" s="104">
        <v>1</v>
      </c>
      <c r="D15" s="41" t="s">
        <v>65</v>
      </c>
      <c r="E15" s="41">
        <v>1997</v>
      </c>
    </row>
    <row r="16" spans="2:5" s="58" customFormat="1" ht="13.5" thickBot="1">
      <c r="B16" s="184" t="s">
        <v>60</v>
      </c>
      <c r="C16" s="183">
        <v>1</v>
      </c>
      <c r="D16" s="42" t="s">
        <v>67</v>
      </c>
      <c r="E16" s="42">
        <v>1997</v>
      </c>
    </row>
    <row r="17" spans="2:5" s="58" customFormat="1" ht="16.5" thickBot="1">
      <c r="B17" s="185" t="s">
        <v>249</v>
      </c>
      <c r="C17" s="186">
        <f>SUM(C14:C16)</f>
        <v>3</v>
      </c>
      <c r="D17" s="187"/>
      <c r="E17" s="187"/>
    </row>
    <row r="18" spans="2:5" s="58" customFormat="1" ht="13.5" thickBot="1">
      <c r="B18" s="202" t="s">
        <v>238</v>
      </c>
      <c r="C18" s="203"/>
      <c r="D18" s="204"/>
      <c r="E18" s="204"/>
    </row>
    <row r="19" spans="2:5" s="58" customFormat="1" ht="13.5" thickBot="1">
      <c r="B19" s="188" t="s">
        <v>29</v>
      </c>
      <c r="C19" s="189">
        <v>1</v>
      </c>
      <c r="D19" s="171" t="s">
        <v>69</v>
      </c>
      <c r="E19" s="171">
        <v>1981</v>
      </c>
    </row>
    <row r="20" spans="2:5" s="58" customFormat="1" ht="16.5" thickBot="1">
      <c r="B20" s="185" t="s">
        <v>249</v>
      </c>
      <c r="C20" s="186">
        <v>1</v>
      </c>
      <c r="D20" s="187"/>
      <c r="E20" s="187"/>
    </row>
    <row r="21" spans="2:5" s="58" customFormat="1" ht="13.5" thickBot="1">
      <c r="B21" s="205" t="s">
        <v>237</v>
      </c>
      <c r="C21" s="206"/>
      <c r="D21" s="204"/>
      <c r="E21" s="204"/>
    </row>
    <row r="22" spans="2:5" s="58" customFormat="1" ht="12.75">
      <c r="B22" s="190" t="s">
        <v>262</v>
      </c>
      <c r="C22" s="104">
        <v>1</v>
      </c>
      <c r="D22" s="41" t="s">
        <v>73</v>
      </c>
      <c r="E22" s="41">
        <v>1999</v>
      </c>
    </row>
    <row r="23" spans="2:5" ht="12.75">
      <c r="B23" s="8" t="s">
        <v>263</v>
      </c>
      <c r="C23" s="80">
        <v>1</v>
      </c>
      <c r="D23" s="39" t="s">
        <v>76</v>
      </c>
      <c r="E23" s="41">
        <v>1998</v>
      </c>
    </row>
    <row r="24" spans="2:5" s="58" customFormat="1" ht="12.75">
      <c r="B24" s="190" t="s">
        <v>262</v>
      </c>
      <c r="C24" s="104">
        <v>1</v>
      </c>
      <c r="D24" s="41" t="s">
        <v>73</v>
      </c>
      <c r="E24" s="41">
        <v>1998</v>
      </c>
    </row>
    <row r="25" spans="2:5" ht="12.75">
      <c r="B25" s="8" t="s">
        <v>263</v>
      </c>
      <c r="C25" s="80">
        <v>1</v>
      </c>
      <c r="D25" s="39" t="s">
        <v>76</v>
      </c>
      <c r="E25" s="41">
        <v>1999</v>
      </c>
    </row>
    <row r="26" spans="2:5" ht="12.75">
      <c r="B26" s="8" t="s">
        <v>263</v>
      </c>
      <c r="C26" s="80">
        <v>1</v>
      </c>
      <c r="D26" s="39" t="s">
        <v>76</v>
      </c>
      <c r="E26" s="41">
        <v>1999</v>
      </c>
    </row>
    <row r="27" spans="2:5" ht="13.5" thickBot="1">
      <c r="B27" s="8" t="s">
        <v>263</v>
      </c>
      <c r="C27" s="81">
        <v>1</v>
      </c>
      <c r="D27" s="40" t="s">
        <v>76</v>
      </c>
      <c r="E27" s="42">
        <v>1999</v>
      </c>
    </row>
    <row r="28" spans="2:5" ht="16.5" thickBot="1">
      <c r="B28" s="170" t="s">
        <v>249</v>
      </c>
      <c r="C28" s="115">
        <f>SUM(C22:C27)</f>
        <v>6</v>
      </c>
      <c r="D28" s="114"/>
      <c r="E28" s="114"/>
    </row>
    <row r="29" spans="2:10" ht="13.5" thickBot="1">
      <c r="B29" s="207" t="s">
        <v>164</v>
      </c>
      <c r="C29" s="208"/>
      <c r="D29" s="208"/>
      <c r="E29" s="208"/>
      <c r="J29" t="s">
        <v>258</v>
      </c>
    </row>
    <row r="30" spans="2:5" ht="12.75">
      <c r="B30" s="17" t="s">
        <v>264</v>
      </c>
      <c r="C30" s="64">
        <v>1</v>
      </c>
      <c r="D30" s="64" t="s">
        <v>165</v>
      </c>
      <c r="E30" s="64">
        <v>1999</v>
      </c>
    </row>
    <row r="31" spans="2:5" ht="12.75">
      <c r="B31" s="8" t="s">
        <v>264</v>
      </c>
      <c r="C31" s="39">
        <v>1</v>
      </c>
      <c r="D31" s="39" t="s">
        <v>167</v>
      </c>
      <c r="E31" s="39">
        <v>1999</v>
      </c>
    </row>
    <row r="32" spans="2:5" ht="12.75">
      <c r="B32" s="8" t="s">
        <v>264</v>
      </c>
      <c r="C32" s="39">
        <v>1</v>
      </c>
      <c r="D32" s="39" t="s">
        <v>167</v>
      </c>
      <c r="E32" s="39">
        <v>1999</v>
      </c>
    </row>
    <row r="33" spans="2:5" ht="13.5" thickBot="1">
      <c r="B33" s="13" t="s">
        <v>264</v>
      </c>
      <c r="C33" s="40">
        <v>1</v>
      </c>
      <c r="D33" s="40" t="s">
        <v>167</v>
      </c>
      <c r="E33" s="40">
        <v>1998</v>
      </c>
    </row>
    <row r="34" spans="2:5" s="58" customFormat="1" ht="12.75">
      <c r="B34" s="174" t="s">
        <v>245</v>
      </c>
      <c r="C34" s="41">
        <v>1</v>
      </c>
      <c r="D34" s="41" t="s">
        <v>171</v>
      </c>
      <c r="E34" s="41">
        <v>1999</v>
      </c>
    </row>
    <row r="35" spans="2:5" s="58" customFormat="1" ht="13.5" thickBot="1">
      <c r="B35" s="176" t="s">
        <v>245</v>
      </c>
      <c r="C35" s="177">
        <v>1</v>
      </c>
      <c r="D35" s="177" t="s">
        <v>174</v>
      </c>
      <c r="E35" s="177">
        <v>1998</v>
      </c>
    </row>
    <row r="36" spans="2:5" ht="16.5" thickBot="1">
      <c r="B36" s="185" t="s">
        <v>249</v>
      </c>
      <c r="C36" s="186">
        <f>SUM(C30:C35)</f>
        <v>6</v>
      </c>
      <c r="D36" s="187"/>
      <c r="E36" s="187"/>
    </row>
    <row r="37" spans="2:5" s="58" customFormat="1" ht="13.5" thickBot="1">
      <c r="B37" s="207" t="s">
        <v>82</v>
      </c>
      <c r="C37" s="204"/>
      <c r="D37" s="204"/>
      <c r="E37" s="204"/>
    </row>
    <row r="38" spans="2:5" s="58" customFormat="1" ht="12.75">
      <c r="B38" s="179" t="s">
        <v>247</v>
      </c>
      <c r="C38" s="41">
        <v>1</v>
      </c>
      <c r="D38" s="48" t="s">
        <v>86</v>
      </c>
      <c r="E38" s="48">
        <v>1999</v>
      </c>
    </row>
    <row r="39" spans="2:5" s="58" customFormat="1" ht="13.5" thickBot="1">
      <c r="B39" s="179" t="s">
        <v>247</v>
      </c>
      <c r="C39" s="41">
        <v>1</v>
      </c>
      <c r="D39" s="48" t="s">
        <v>86</v>
      </c>
      <c r="E39" s="48">
        <v>1993</v>
      </c>
    </row>
    <row r="40" spans="2:5" s="58" customFormat="1" ht="16.5" thickBot="1">
      <c r="B40" s="185" t="s">
        <v>249</v>
      </c>
      <c r="C40" s="186">
        <f>SUM(C38:C39)</f>
        <v>2</v>
      </c>
      <c r="D40" s="187"/>
      <c r="E40" s="187"/>
    </row>
    <row r="41" spans="2:5" s="58" customFormat="1" ht="13.5" thickBot="1">
      <c r="B41" s="199" t="s">
        <v>95</v>
      </c>
      <c r="C41" s="204"/>
      <c r="D41" s="209"/>
      <c r="E41" s="209"/>
    </row>
    <row r="42" spans="2:5" ht="12.75">
      <c r="B42" s="97" t="s">
        <v>239</v>
      </c>
      <c r="C42" s="59">
        <v>1</v>
      </c>
      <c r="D42" s="48" t="s">
        <v>98</v>
      </c>
      <c r="E42" s="48">
        <v>1989</v>
      </c>
    </row>
    <row r="43" spans="2:5" ht="12.75">
      <c r="B43" s="97" t="s">
        <v>239</v>
      </c>
      <c r="C43" s="59">
        <v>1</v>
      </c>
      <c r="D43" s="39" t="s">
        <v>100</v>
      </c>
      <c r="E43" s="48">
        <v>1994</v>
      </c>
    </row>
    <row r="44" spans="2:5" ht="12.75">
      <c r="B44" s="97" t="s">
        <v>239</v>
      </c>
      <c r="C44" s="59">
        <v>1</v>
      </c>
      <c r="D44" s="39" t="s">
        <v>100</v>
      </c>
      <c r="E44" s="48">
        <v>1992</v>
      </c>
    </row>
    <row r="45" spans="2:5" ht="12.75">
      <c r="B45" s="97" t="s">
        <v>259</v>
      </c>
      <c r="C45" s="59">
        <v>1</v>
      </c>
      <c r="D45" s="39" t="s">
        <v>107</v>
      </c>
      <c r="E45" s="48">
        <v>2003</v>
      </c>
    </row>
    <row r="46" spans="2:35" ht="12.75">
      <c r="B46" s="97" t="s">
        <v>259</v>
      </c>
      <c r="C46" s="59">
        <v>1</v>
      </c>
      <c r="D46" s="39" t="s">
        <v>107</v>
      </c>
      <c r="E46" s="48">
        <v>1999</v>
      </c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</row>
    <row r="47" spans="2:35" ht="12.75">
      <c r="B47" s="97" t="s">
        <v>239</v>
      </c>
      <c r="C47" s="59">
        <v>1</v>
      </c>
      <c r="D47" s="39" t="s">
        <v>107</v>
      </c>
      <c r="E47" s="48">
        <v>1997</v>
      </c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</row>
    <row r="48" spans="2:35" ht="12.75">
      <c r="B48" s="97" t="s">
        <v>239</v>
      </c>
      <c r="C48" s="59">
        <v>1</v>
      </c>
      <c r="D48" s="39" t="s">
        <v>107</v>
      </c>
      <c r="E48" s="48">
        <v>1998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</row>
    <row r="49" spans="2:35" ht="12.75">
      <c r="B49" s="97" t="s">
        <v>259</v>
      </c>
      <c r="C49" s="59">
        <v>1</v>
      </c>
      <c r="D49" s="50" t="s">
        <v>107</v>
      </c>
      <c r="E49" s="48">
        <v>1999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</row>
    <row r="50" spans="2:35" ht="12.75">
      <c r="B50" s="97" t="s">
        <v>259</v>
      </c>
      <c r="C50" s="59">
        <v>1</v>
      </c>
      <c r="D50" s="39" t="s">
        <v>107</v>
      </c>
      <c r="E50" s="48">
        <v>2001</v>
      </c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</row>
    <row r="51" spans="2:35" ht="12.75">
      <c r="B51" s="97" t="s">
        <v>239</v>
      </c>
      <c r="C51" s="59">
        <v>1</v>
      </c>
      <c r="D51" s="39" t="s">
        <v>100</v>
      </c>
      <c r="E51" s="48">
        <v>1991</v>
      </c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</row>
    <row r="52" spans="2:35" ht="12.75">
      <c r="B52" s="8" t="s">
        <v>260</v>
      </c>
      <c r="C52" s="59">
        <v>1</v>
      </c>
      <c r="D52" s="39" t="s">
        <v>123</v>
      </c>
      <c r="E52" s="48">
        <v>1996</v>
      </c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</row>
    <row r="53" spans="2:35" ht="12.75">
      <c r="B53" s="8" t="s">
        <v>261</v>
      </c>
      <c r="C53" s="59">
        <v>1</v>
      </c>
      <c r="D53" s="39" t="s">
        <v>125</v>
      </c>
      <c r="E53" s="48">
        <v>1996</v>
      </c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</row>
    <row r="54" spans="2:35" ht="13.5" thickBot="1">
      <c r="B54" s="8" t="s">
        <v>261</v>
      </c>
      <c r="C54" s="59">
        <v>1</v>
      </c>
      <c r="D54" s="39" t="s">
        <v>125</v>
      </c>
      <c r="E54" s="48">
        <v>1998</v>
      </c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</row>
    <row r="55" spans="2:35" ht="16.5" thickBot="1">
      <c r="B55" s="185" t="s">
        <v>249</v>
      </c>
      <c r="C55" s="186">
        <f>SUM(C42:C54)</f>
        <v>13</v>
      </c>
      <c r="D55" s="187"/>
      <c r="E55" s="187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</row>
    <row r="56" spans="2:35" ht="13.5" customHeight="1" thickBot="1">
      <c r="B56" s="210" t="s">
        <v>135</v>
      </c>
      <c r="C56" s="201"/>
      <c r="D56" s="201"/>
      <c r="E56" s="201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</row>
    <row r="57" spans="2:5" s="58" customFormat="1" ht="12.75">
      <c r="B57" s="173" t="s">
        <v>136</v>
      </c>
      <c r="C57" s="73">
        <v>1</v>
      </c>
      <c r="D57" s="73" t="s">
        <v>121</v>
      </c>
      <c r="E57" s="73">
        <v>1988</v>
      </c>
    </row>
    <row r="58" spans="2:5" s="58" customFormat="1" ht="12.75">
      <c r="B58" s="174" t="s">
        <v>136</v>
      </c>
      <c r="C58" s="41">
        <v>1</v>
      </c>
      <c r="D58" s="41" t="s">
        <v>121</v>
      </c>
      <c r="E58" s="41">
        <v>1993</v>
      </c>
    </row>
    <row r="59" spans="2:5" s="58" customFormat="1" ht="13.5" thickBot="1">
      <c r="B59" s="174" t="s">
        <v>136</v>
      </c>
      <c r="C59" s="41">
        <v>1</v>
      </c>
      <c r="D59" s="41" t="s">
        <v>121</v>
      </c>
      <c r="E59" s="41">
        <v>1993</v>
      </c>
    </row>
    <row r="60" spans="2:5" ht="16.5" thickBot="1">
      <c r="B60" s="185" t="s">
        <v>249</v>
      </c>
      <c r="C60" s="186">
        <f>SUM(C57:C59)</f>
        <v>3</v>
      </c>
      <c r="D60" s="187"/>
      <c r="E60" s="187"/>
    </row>
    <row r="61" spans="2:5" ht="13.5" thickBot="1">
      <c r="B61" s="207" t="s">
        <v>241</v>
      </c>
      <c r="C61" s="208"/>
      <c r="D61" s="208"/>
      <c r="E61" s="208"/>
    </row>
    <row r="62" spans="2:5" ht="12.75">
      <c r="B62" s="168"/>
      <c r="C62" s="169">
        <v>1</v>
      </c>
      <c r="D62" s="169" t="s">
        <v>255</v>
      </c>
      <c r="E62" s="169">
        <v>1990</v>
      </c>
    </row>
    <row r="63" spans="2:5" ht="12.75">
      <c r="B63" s="8"/>
      <c r="C63" s="39">
        <v>1</v>
      </c>
      <c r="D63" s="39" t="s">
        <v>155</v>
      </c>
      <c r="E63" s="39">
        <v>1983</v>
      </c>
    </row>
    <row r="64" spans="2:5" ht="13.5" thickBot="1">
      <c r="B64" s="13"/>
      <c r="C64" s="40">
        <v>1</v>
      </c>
      <c r="D64" s="40" t="s">
        <v>98</v>
      </c>
      <c r="E64" s="40">
        <v>1987</v>
      </c>
    </row>
    <row r="65" spans="2:5" ht="16.5" thickBot="1">
      <c r="B65" s="185" t="s">
        <v>249</v>
      </c>
      <c r="C65" s="186">
        <f>SUM(C62:C64)</f>
        <v>3</v>
      </c>
      <c r="D65" s="187"/>
      <c r="E65" s="187"/>
    </row>
    <row r="66" spans="2:5" ht="13.5" thickBot="1">
      <c r="B66" s="207" t="s">
        <v>243</v>
      </c>
      <c r="C66" s="208"/>
      <c r="D66" s="208"/>
      <c r="E66" s="208"/>
    </row>
    <row r="67" spans="2:5" s="58" customFormat="1" ht="13.5" thickBot="1">
      <c r="B67" s="178" t="s">
        <v>19</v>
      </c>
      <c r="C67" s="171">
        <v>1</v>
      </c>
      <c r="D67" s="171" t="s">
        <v>158</v>
      </c>
      <c r="E67" s="171">
        <v>1990</v>
      </c>
    </row>
    <row r="68" spans="2:5" ht="16.5" thickBot="1">
      <c r="B68" s="185" t="s">
        <v>249</v>
      </c>
      <c r="C68" s="186">
        <f>SUM(C67)</f>
        <v>1</v>
      </c>
      <c r="D68" s="187"/>
      <c r="E68" s="187"/>
    </row>
    <row r="69" spans="2:6" ht="13.5" thickBot="1">
      <c r="B69" s="202" t="s">
        <v>242</v>
      </c>
      <c r="C69" s="211"/>
      <c r="D69" s="204"/>
      <c r="E69" s="204"/>
      <c r="F69" s="212"/>
    </row>
    <row r="70" spans="2:6" ht="12.75">
      <c r="B70" s="166"/>
      <c r="C70" s="167">
        <v>1</v>
      </c>
      <c r="D70" s="64" t="s">
        <v>254</v>
      </c>
      <c r="E70" s="64">
        <v>1985</v>
      </c>
      <c r="F70" s="32"/>
    </row>
    <row r="71" spans="2:5" ht="12.75">
      <c r="B71" s="8"/>
      <c r="C71" s="39">
        <v>1</v>
      </c>
      <c r="D71" s="39" t="s">
        <v>161</v>
      </c>
      <c r="E71" s="39">
        <v>1976</v>
      </c>
    </row>
    <row r="72" spans="2:5" ht="13.5" thickBot="1">
      <c r="B72" s="13"/>
      <c r="C72" s="40">
        <v>1</v>
      </c>
      <c r="D72" s="40" t="s">
        <v>161</v>
      </c>
      <c r="E72" s="40">
        <v>1977</v>
      </c>
    </row>
    <row r="73" spans="2:5" ht="16.5" thickBot="1">
      <c r="B73" s="185" t="s">
        <v>249</v>
      </c>
      <c r="C73" s="186">
        <f>SUM(C70:C72)</f>
        <v>3</v>
      </c>
      <c r="D73" s="187"/>
      <c r="E73" s="187"/>
    </row>
    <row r="74" spans="2:5" ht="13.5" thickBot="1">
      <c r="B74" s="210" t="s">
        <v>244</v>
      </c>
      <c r="C74" s="208"/>
      <c r="D74" s="208"/>
      <c r="E74" s="208"/>
    </row>
    <row r="75" spans="2:5" s="58" customFormat="1" ht="12.75">
      <c r="B75" s="8" t="s">
        <v>182</v>
      </c>
      <c r="C75" s="39">
        <v>1</v>
      </c>
      <c r="D75" s="39" t="s">
        <v>188</v>
      </c>
      <c r="E75" s="39">
        <v>1995</v>
      </c>
    </row>
    <row r="76" spans="2:5" s="58" customFormat="1" ht="12.75">
      <c r="B76" s="8" t="s">
        <v>183</v>
      </c>
      <c r="C76" s="39">
        <v>1</v>
      </c>
      <c r="D76" s="39" t="s">
        <v>189</v>
      </c>
      <c r="E76" s="39">
        <v>1994</v>
      </c>
    </row>
    <row r="77" spans="2:5" s="53" customFormat="1" ht="12.75">
      <c r="B77" s="174" t="s">
        <v>176</v>
      </c>
      <c r="C77" s="41">
        <v>1</v>
      </c>
      <c r="D77" s="41" t="s">
        <v>177</v>
      </c>
      <c r="E77" s="41">
        <v>1988</v>
      </c>
    </row>
    <row r="78" spans="2:5" s="53" customFormat="1" ht="12.75">
      <c r="B78" s="173" t="s">
        <v>184</v>
      </c>
      <c r="C78" s="73">
        <v>1</v>
      </c>
      <c r="D78" s="73">
        <v>4014</v>
      </c>
      <c r="E78" s="73">
        <v>1989</v>
      </c>
    </row>
    <row r="79" spans="2:5" s="53" customFormat="1" ht="12.75">
      <c r="B79" s="174" t="s">
        <v>184</v>
      </c>
      <c r="C79" s="41">
        <v>1</v>
      </c>
      <c r="D79" s="175">
        <v>4014</v>
      </c>
      <c r="E79" s="41">
        <v>1988</v>
      </c>
    </row>
    <row r="80" spans="2:5" s="58" customFormat="1" ht="12.75">
      <c r="B80" s="17" t="s">
        <v>185</v>
      </c>
      <c r="C80" s="64">
        <v>1</v>
      </c>
      <c r="D80" s="64" t="s">
        <v>190</v>
      </c>
      <c r="E80" s="64">
        <v>1994</v>
      </c>
    </row>
    <row r="81" spans="2:5" s="53" customFormat="1" ht="12.75">
      <c r="B81" s="173" t="s">
        <v>187</v>
      </c>
      <c r="C81" s="73">
        <v>1</v>
      </c>
      <c r="D81" s="73" t="s">
        <v>192</v>
      </c>
      <c r="E81" s="73">
        <v>1984</v>
      </c>
    </row>
    <row r="82" spans="2:5" s="53" customFormat="1" ht="12.75">
      <c r="B82" s="174" t="s">
        <v>187</v>
      </c>
      <c r="C82" s="41">
        <v>1</v>
      </c>
      <c r="D82" s="41" t="s">
        <v>192</v>
      </c>
      <c r="E82" s="41">
        <v>1985</v>
      </c>
    </row>
    <row r="83" spans="2:5" s="53" customFormat="1" ht="12.75">
      <c r="B83" s="174" t="s">
        <v>187</v>
      </c>
      <c r="C83" s="41">
        <v>1</v>
      </c>
      <c r="D83" s="41" t="s">
        <v>192</v>
      </c>
      <c r="E83" s="41">
        <v>1987</v>
      </c>
    </row>
    <row r="84" spans="2:5" s="58" customFormat="1" ht="12.75">
      <c r="B84" s="8" t="s">
        <v>187</v>
      </c>
      <c r="C84" s="39">
        <v>1</v>
      </c>
      <c r="D84" s="39" t="s">
        <v>192</v>
      </c>
      <c r="E84" s="39">
        <v>1988</v>
      </c>
    </row>
    <row r="85" spans="2:5" s="58" customFormat="1" ht="12.75">
      <c r="B85" s="8" t="s">
        <v>187</v>
      </c>
      <c r="C85" s="39">
        <v>1</v>
      </c>
      <c r="D85" s="39" t="s">
        <v>192</v>
      </c>
      <c r="E85" s="39">
        <v>1989</v>
      </c>
    </row>
    <row r="86" spans="2:5" s="58" customFormat="1" ht="12.75">
      <c r="B86" s="8" t="s">
        <v>185</v>
      </c>
      <c r="C86" s="39">
        <v>1</v>
      </c>
      <c r="D86" s="39" t="s">
        <v>190</v>
      </c>
      <c r="E86" s="39">
        <v>1994</v>
      </c>
    </row>
    <row r="87" spans="2:5" s="58" customFormat="1" ht="13.5" thickBot="1">
      <c r="B87" s="8" t="s">
        <v>186</v>
      </c>
      <c r="C87" s="39">
        <v>1</v>
      </c>
      <c r="D87" s="39" t="s">
        <v>223</v>
      </c>
      <c r="E87" s="39">
        <v>1987</v>
      </c>
    </row>
    <row r="88" spans="2:5" s="58" customFormat="1" ht="16.5" thickBot="1">
      <c r="B88" s="185" t="s">
        <v>249</v>
      </c>
      <c r="C88" s="186">
        <f>SUM(C75:C87)</f>
        <v>13</v>
      </c>
      <c r="D88" s="187"/>
      <c r="E88" s="187"/>
    </row>
    <row r="89" spans="2:5" ht="16.5" thickBot="1">
      <c r="B89" s="193" t="s">
        <v>34</v>
      </c>
      <c r="C89" s="191" t="e">
        <f>C7+C12+C17+C20+C28+C36+C40+C55+C60+#REF!+C65+C68+C73+C88</f>
        <v>#REF!</v>
      </c>
      <c r="D89" s="217"/>
      <c r="E89" s="217"/>
    </row>
    <row r="90" spans="2:5" ht="12.75">
      <c r="B90" s="213"/>
      <c r="C90" s="213"/>
      <c r="D90" s="213"/>
      <c r="E90" s="213"/>
    </row>
    <row r="91" spans="2:5" ht="12.75">
      <c r="B91" s="23"/>
      <c r="C91" s="23"/>
      <c r="D91" s="23"/>
      <c r="E91" s="23"/>
    </row>
    <row r="92" spans="2:5" ht="12.75">
      <c r="B92" s="23"/>
      <c r="C92" s="23"/>
      <c r="D92" s="23"/>
      <c r="E92" s="23"/>
    </row>
    <row r="93" spans="2:5" ht="12.75">
      <c r="B93" s="23"/>
      <c r="C93" s="23"/>
      <c r="D93" s="23"/>
      <c r="E93" s="23"/>
    </row>
    <row r="94" spans="2:5" ht="12.75">
      <c r="B94" s="23"/>
      <c r="C94" s="23"/>
      <c r="D94" s="23"/>
      <c r="E94" s="23"/>
    </row>
    <row r="95" spans="2:5" ht="12.75">
      <c r="B95" s="23"/>
      <c r="C95" s="23"/>
      <c r="D95" s="23"/>
      <c r="E95" s="23"/>
    </row>
    <row r="96" spans="2:5" ht="12.75">
      <c r="B96" s="23"/>
      <c r="C96" s="23"/>
      <c r="D96" s="23"/>
      <c r="E96" s="23"/>
    </row>
    <row r="97" spans="2:5" ht="12.75">
      <c r="B97" s="23"/>
      <c r="C97" s="23"/>
      <c r="D97" s="23"/>
      <c r="E97" s="23"/>
    </row>
    <row r="98" spans="2:5" ht="12.75">
      <c r="B98" s="23"/>
      <c r="C98" s="23"/>
      <c r="D98" s="23"/>
      <c r="E98" s="23"/>
    </row>
    <row r="99" spans="2:5" ht="12.75">
      <c r="B99" s="23"/>
      <c r="C99" s="23"/>
      <c r="D99" s="23"/>
      <c r="E99" s="23"/>
    </row>
    <row r="100" spans="2:5" ht="12.75">
      <c r="B100" s="23"/>
      <c r="C100" s="23"/>
      <c r="D100" s="23"/>
      <c r="E100" s="23"/>
    </row>
  </sheetData>
  <sheetProtection selectLockedCells="1" selectUnlockedCells="1"/>
  <autoFilter ref="B3:E88"/>
  <mergeCells count="2">
    <mergeCell ref="D89:E89"/>
    <mergeCell ref="B1:E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31">
      <selection activeCell="H57" sqref="H57"/>
    </sheetView>
  </sheetViews>
  <sheetFormatPr defaultColWidth="9.00390625" defaultRowHeight="12.75"/>
  <cols>
    <col min="1" max="1" width="18.25390625" style="0" customWidth="1"/>
    <col min="2" max="2" width="7.875" style="0" customWidth="1"/>
    <col min="4" max="4" width="10.75390625" style="0" customWidth="1"/>
    <col min="6" max="6" width="10.75390625" style="0" customWidth="1"/>
    <col min="7" max="7" width="12.75390625" style="0" bestFit="1" customWidth="1"/>
    <col min="8" max="8" width="10.375" style="0" customWidth="1"/>
    <col min="9" max="9" width="10.75390625" style="0" customWidth="1"/>
  </cols>
  <sheetData>
    <row r="1" spans="1:10" ht="15.75">
      <c r="A1" s="216" t="s">
        <v>253</v>
      </c>
      <c r="B1" s="216"/>
      <c r="C1" s="216"/>
      <c r="D1" s="216"/>
      <c r="E1" s="216"/>
      <c r="F1" s="216"/>
      <c r="G1" s="216"/>
      <c r="H1" s="216"/>
      <c r="I1" s="216"/>
      <c r="J1" s="216"/>
    </row>
    <row r="2" ht="13.5" thickBot="1"/>
    <row r="3" spans="1:10" ht="51">
      <c r="A3" s="34" t="s">
        <v>39</v>
      </c>
      <c r="B3" s="35" t="s">
        <v>27</v>
      </c>
      <c r="C3" s="35" t="s">
        <v>40</v>
      </c>
      <c r="D3" s="35" t="s">
        <v>41</v>
      </c>
      <c r="E3" s="35" t="s">
        <v>42</v>
      </c>
      <c r="F3" s="35" t="s">
        <v>43</v>
      </c>
      <c r="G3" s="36" t="s">
        <v>44</v>
      </c>
      <c r="H3" s="37" t="s">
        <v>45</v>
      </c>
      <c r="I3" s="99" t="s">
        <v>248</v>
      </c>
      <c r="J3" s="137" t="s">
        <v>250</v>
      </c>
    </row>
    <row r="4" spans="1:10" ht="13.5" thickBot="1">
      <c r="A4" s="119" t="s">
        <v>235</v>
      </c>
      <c r="B4" s="120"/>
      <c r="C4" s="120"/>
      <c r="D4" s="120"/>
      <c r="E4" s="120"/>
      <c r="F4" s="120"/>
      <c r="G4" s="120"/>
      <c r="H4" s="120"/>
      <c r="I4" s="121" t="s">
        <v>180</v>
      </c>
      <c r="J4" s="138" t="s">
        <v>180</v>
      </c>
    </row>
    <row r="5" spans="1:10" ht="13.5" thickBot="1">
      <c r="A5" s="98" t="s">
        <v>33</v>
      </c>
      <c r="B5" s="113">
        <v>1</v>
      </c>
      <c r="C5" s="71" t="s">
        <v>46</v>
      </c>
      <c r="D5" s="71" t="s">
        <v>47</v>
      </c>
      <c r="E5" s="71">
        <v>1998</v>
      </c>
      <c r="F5" s="71" t="s">
        <v>48</v>
      </c>
      <c r="G5" s="71">
        <v>55000</v>
      </c>
      <c r="H5" s="72">
        <v>763.8888888888889</v>
      </c>
      <c r="I5" s="71" t="s">
        <v>180</v>
      </c>
      <c r="J5" s="154"/>
    </row>
    <row r="6" spans="1:10" ht="25.5">
      <c r="A6" s="125" t="s">
        <v>51</v>
      </c>
      <c r="B6" s="126"/>
      <c r="C6" s="127"/>
      <c r="D6" s="127"/>
      <c r="E6" s="127"/>
      <c r="F6" s="127"/>
      <c r="G6" s="127"/>
      <c r="H6" s="76"/>
      <c r="I6" s="68" t="s">
        <v>180</v>
      </c>
      <c r="J6" s="140" t="s">
        <v>180</v>
      </c>
    </row>
    <row r="7" spans="1:10" ht="12.75">
      <c r="A7" s="84" t="s">
        <v>32</v>
      </c>
      <c r="B7" s="94">
        <v>1</v>
      </c>
      <c r="C7" s="82" t="s">
        <v>58</v>
      </c>
      <c r="D7" s="82" t="s">
        <v>59</v>
      </c>
      <c r="E7" s="82">
        <v>1996</v>
      </c>
      <c r="F7" s="82" t="s">
        <v>48</v>
      </c>
      <c r="G7" s="82">
        <v>80000</v>
      </c>
      <c r="H7" s="83">
        <v>1111.111111111111</v>
      </c>
      <c r="I7" s="82" t="s">
        <v>180</v>
      </c>
      <c r="J7" s="154"/>
    </row>
    <row r="8" spans="1:10" ht="12.75">
      <c r="A8" s="97" t="s">
        <v>236</v>
      </c>
      <c r="B8" s="102"/>
      <c r="C8" s="101"/>
      <c r="D8" s="101"/>
      <c r="E8" s="101"/>
      <c r="F8" s="101"/>
      <c r="G8" s="101"/>
      <c r="H8" s="60"/>
      <c r="I8" s="39" t="s">
        <v>180</v>
      </c>
      <c r="J8" s="155"/>
    </row>
    <row r="9" spans="1:10" ht="12.75">
      <c r="A9" s="156" t="s">
        <v>60</v>
      </c>
      <c r="B9" s="103">
        <v>1</v>
      </c>
      <c r="C9" s="52" t="s">
        <v>61</v>
      </c>
      <c r="D9" s="52" t="s">
        <v>62</v>
      </c>
      <c r="E9" s="52">
        <v>1993</v>
      </c>
      <c r="F9" s="52" t="s">
        <v>48</v>
      </c>
      <c r="G9" s="52">
        <v>40000</v>
      </c>
      <c r="H9" s="57">
        <v>555.5555555555555</v>
      </c>
      <c r="I9" s="52" t="s">
        <v>180</v>
      </c>
      <c r="J9" s="154"/>
    </row>
    <row r="10" spans="1:10" ht="12.75">
      <c r="A10" s="156" t="s">
        <v>60</v>
      </c>
      <c r="B10" s="95">
        <v>1</v>
      </c>
      <c r="C10" s="52" t="s">
        <v>63</v>
      </c>
      <c r="D10" s="52" t="s">
        <v>64</v>
      </c>
      <c r="E10" s="52">
        <v>1993</v>
      </c>
      <c r="F10" s="52" t="s">
        <v>48</v>
      </c>
      <c r="G10" s="52">
        <v>40000</v>
      </c>
      <c r="H10" s="57">
        <v>555.5555555555555</v>
      </c>
      <c r="I10" s="52" t="s">
        <v>180</v>
      </c>
      <c r="J10" s="154"/>
    </row>
    <row r="11" spans="1:10" ht="12.75">
      <c r="A11" s="156" t="s">
        <v>60</v>
      </c>
      <c r="B11" s="95">
        <v>1</v>
      </c>
      <c r="C11" s="52" t="s">
        <v>65</v>
      </c>
      <c r="D11" s="52" t="s">
        <v>66</v>
      </c>
      <c r="E11" s="52">
        <v>1997</v>
      </c>
      <c r="F11" s="52" t="s">
        <v>48</v>
      </c>
      <c r="G11" s="52">
        <v>200000</v>
      </c>
      <c r="H11" s="57">
        <v>2777.777777777778</v>
      </c>
      <c r="I11" s="52" t="s">
        <v>180</v>
      </c>
      <c r="J11" s="154"/>
    </row>
    <row r="12" spans="1:10" ht="12.75">
      <c r="A12" s="156" t="s">
        <v>60</v>
      </c>
      <c r="B12" s="95">
        <v>1</v>
      </c>
      <c r="C12" s="52" t="s">
        <v>67</v>
      </c>
      <c r="D12" s="52" t="s">
        <v>68</v>
      </c>
      <c r="E12" s="52">
        <v>1997</v>
      </c>
      <c r="F12" s="52" t="s">
        <v>48</v>
      </c>
      <c r="G12" s="52">
        <v>220000</v>
      </c>
      <c r="H12" s="57">
        <v>3055.5555555555557</v>
      </c>
      <c r="I12" s="52" t="s">
        <v>180</v>
      </c>
      <c r="J12" s="154"/>
    </row>
    <row r="13" spans="1:10" ht="12.75">
      <c r="A13" s="157" t="s">
        <v>238</v>
      </c>
      <c r="B13" s="104"/>
      <c r="C13" s="41"/>
      <c r="D13" s="41"/>
      <c r="E13" s="41"/>
      <c r="F13" s="41"/>
      <c r="G13" s="41"/>
      <c r="H13" s="62"/>
      <c r="I13" s="41" t="s">
        <v>180</v>
      </c>
      <c r="J13" s="158"/>
    </row>
    <row r="14" spans="1:10" ht="13.5" thickBot="1">
      <c r="A14" s="156" t="s">
        <v>29</v>
      </c>
      <c r="B14" s="103">
        <v>1</v>
      </c>
      <c r="C14" s="52" t="s">
        <v>69</v>
      </c>
      <c r="D14" s="52" t="s">
        <v>70</v>
      </c>
      <c r="E14" s="52">
        <v>1981</v>
      </c>
      <c r="F14" s="52" t="s">
        <v>48</v>
      </c>
      <c r="G14" s="52">
        <v>30000</v>
      </c>
      <c r="H14" s="57">
        <v>416.6666666666667</v>
      </c>
      <c r="I14" s="52" t="s">
        <v>180</v>
      </c>
      <c r="J14" s="159"/>
    </row>
    <row r="15" spans="1:10" ht="39" thickBot="1">
      <c r="A15" s="129" t="s">
        <v>237</v>
      </c>
      <c r="B15" s="130"/>
      <c r="C15" s="87"/>
      <c r="D15" s="87"/>
      <c r="E15" s="87"/>
      <c r="F15" s="87"/>
      <c r="G15" s="87"/>
      <c r="H15" s="88"/>
      <c r="I15" s="89" t="s">
        <v>180</v>
      </c>
      <c r="J15" s="142" t="s">
        <v>180</v>
      </c>
    </row>
    <row r="16" spans="1:10" ht="12.75">
      <c r="A16" s="160" t="s">
        <v>246</v>
      </c>
      <c r="B16" s="117">
        <v>1</v>
      </c>
      <c r="C16" s="82" t="s">
        <v>71</v>
      </c>
      <c r="D16" s="82" t="s">
        <v>72</v>
      </c>
      <c r="E16" s="82">
        <v>1999</v>
      </c>
      <c r="F16" s="82" t="s">
        <v>48</v>
      </c>
      <c r="G16" s="82">
        <v>300000</v>
      </c>
      <c r="H16" s="83">
        <v>4166.666666666667</v>
      </c>
      <c r="I16" s="82" t="s">
        <v>180</v>
      </c>
      <c r="J16" s="161"/>
    </row>
    <row r="17" spans="1:10" ht="12.75">
      <c r="A17" s="162" t="s">
        <v>246</v>
      </c>
      <c r="B17" s="109">
        <v>1</v>
      </c>
      <c r="C17" s="55" t="s">
        <v>73</v>
      </c>
      <c r="D17" s="55" t="s">
        <v>74</v>
      </c>
      <c r="E17" s="55">
        <v>1999</v>
      </c>
      <c r="F17" s="55" t="s">
        <v>75</v>
      </c>
      <c r="G17" s="55">
        <v>300000</v>
      </c>
      <c r="H17" s="110">
        <v>4166.666666666667</v>
      </c>
      <c r="I17" s="55" t="s">
        <v>180</v>
      </c>
      <c r="J17" s="154"/>
    </row>
    <row r="18" spans="1:10" ht="13.5" thickBot="1">
      <c r="A18" s="163" t="s">
        <v>246</v>
      </c>
      <c r="B18" s="113">
        <v>1</v>
      </c>
      <c r="C18" s="71" t="s">
        <v>73</v>
      </c>
      <c r="D18" s="71" t="s">
        <v>78</v>
      </c>
      <c r="E18" s="71">
        <v>1998</v>
      </c>
      <c r="F18" s="71" t="s">
        <v>48</v>
      </c>
      <c r="G18" s="71">
        <v>300000</v>
      </c>
      <c r="H18" s="72">
        <v>4166.666666666667</v>
      </c>
      <c r="I18" s="71" t="s">
        <v>180</v>
      </c>
      <c r="J18" s="154"/>
    </row>
    <row r="19" spans="1:10" ht="12.75">
      <c r="A19" s="108" t="s">
        <v>164</v>
      </c>
      <c r="B19" s="46"/>
      <c r="C19" s="46"/>
      <c r="D19" s="46"/>
      <c r="E19" s="46"/>
      <c r="F19" s="46"/>
      <c r="G19" s="46"/>
      <c r="H19" s="76"/>
      <c r="I19" s="68" t="s">
        <v>180</v>
      </c>
      <c r="J19" s="38" t="s">
        <v>180</v>
      </c>
    </row>
    <row r="20" spans="1:10" ht="12.75">
      <c r="A20" s="84" t="s">
        <v>245</v>
      </c>
      <c r="B20" s="82">
        <v>1</v>
      </c>
      <c r="C20" s="82" t="s">
        <v>171</v>
      </c>
      <c r="D20" s="82" t="s">
        <v>172</v>
      </c>
      <c r="E20" s="82">
        <v>1998</v>
      </c>
      <c r="F20" s="82" t="s">
        <v>48</v>
      </c>
      <c r="G20" s="82">
        <v>70000</v>
      </c>
      <c r="H20" s="83">
        <v>972.2222222222222</v>
      </c>
      <c r="I20" s="82" t="s">
        <v>180</v>
      </c>
      <c r="J20" s="154"/>
    </row>
    <row r="21" spans="1:10" ht="12.75">
      <c r="A21" s="51" t="s">
        <v>245</v>
      </c>
      <c r="B21" s="52">
        <v>1</v>
      </c>
      <c r="C21" s="52" t="s">
        <v>171</v>
      </c>
      <c r="D21" s="52" t="s">
        <v>173</v>
      </c>
      <c r="E21" s="52">
        <v>1999</v>
      </c>
      <c r="F21" s="52" t="s">
        <v>75</v>
      </c>
      <c r="G21" s="52">
        <v>70000</v>
      </c>
      <c r="H21" s="57">
        <v>972.2222222222222</v>
      </c>
      <c r="I21" s="52" t="s">
        <v>180</v>
      </c>
      <c r="J21" s="154"/>
    </row>
    <row r="22" spans="1:10" ht="12.75">
      <c r="A22" s="51" t="s">
        <v>245</v>
      </c>
      <c r="B22" s="52">
        <v>1</v>
      </c>
      <c r="C22" s="52" t="s">
        <v>174</v>
      </c>
      <c r="D22" s="52" t="s">
        <v>175</v>
      </c>
      <c r="E22" s="52">
        <v>1998</v>
      </c>
      <c r="F22" s="52" t="s">
        <v>48</v>
      </c>
      <c r="G22" s="52">
        <v>70000</v>
      </c>
      <c r="H22" s="57">
        <v>972.2222222222222</v>
      </c>
      <c r="I22" s="52" t="s">
        <v>180</v>
      </c>
      <c r="J22" s="154"/>
    </row>
    <row r="23" spans="1:10" ht="12.75">
      <c r="A23" s="93" t="s">
        <v>82</v>
      </c>
      <c r="B23" s="41"/>
      <c r="C23" s="41"/>
      <c r="D23" s="41"/>
      <c r="E23" s="41"/>
      <c r="F23" s="41"/>
      <c r="G23" s="41"/>
      <c r="H23" s="62"/>
      <c r="I23" s="41" t="s">
        <v>180</v>
      </c>
      <c r="J23" s="158"/>
    </row>
    <row r="24" spans="1:10" ht="12.75">
      <c r="A24" s="92" t="s">
        <v>247</v>
      </c>
      <c r="B24" s="61">
        <v>1</v>
      </c>
      <c r="C24" s="56" t="s">
        <v>83</v>
      </c>
      <c r="D24" s="56" t="s">
        <v>84</v>
      </c>
      <c r="E24" s="56">
        <v>1998</v>
      </c>
      <c r="F24" s="56" t="s">
        <v>48</v>
      </c>
      <c r="G24" s="56">
        <v>180000</v>
      </c>
      <c r="H24" s="57">
        <v>2500</v>
      </c>
      <c r="I24" s="52" t="s">
        <v>180</v>
      </c>
      <c r="J24" s="164"/>
    </row>
    <row r="25" spans="1:10" ht="12.75">
      <c r="A25" s="92" t="s">
        <v>247</v>
      </c>
      <c r="B25" s="52">
        <v>1</v>
      </c>
      <c r="C25" s="56" t="s">
        <v>83</v>
      </c>
      <c r="D25" s="56" t="s">
        <v>85</v>
      </c>
      <c r="E25" s="56">
        <v>1998</v>
      </c>
      <c r="F25" s="56" t="s">
        <v>48</v>
      </c>
      <c r="G25" s="56">
        <v>180000</v>
      </c>
      <c r="H25" s="57">
        <v>2500</v>
      </c>
      <c r="I25" s="52" t="s">
        <v>180</v>
      </c>
      <c r="J25" s="154"/>
    </row>
    <row r="26" spans="1:10" ht="12.75">
      <c r="A26" s="92" t="s">
        <v>247</v>
      </c>
      <c r="B26" s="52">
        <v>1</v>
      </c>
      <c r="C26" s="56" t="s">
        <v>86</v>
      </c>
      <c r="D26" s="56" t="s">
        <v>87</v>
      </c>
      <c r="E26" s="56">
        <v>1993</v>
      </c>
      <c r="F26" s="56" t="s">
        <v>75</v>
      </c>
      <c r="G26" s="56">
        <v>260000</v>
      </c>
      <c r="H26" s="57">
        <v>3611.1111111111113</v>
      </c>
      <c r="I26" s="52" t="s">
        <v>180</v>
      </c>
      <c r="J26" s="154"/>
    </row>
    <row r="27" spans="1:10" ht="12.75">
      <c r="A27" s="92" t="s">
        <v>247</v>
      </c>
      <c r="B27" s="52">
        <v>1</v>
      </c>
      <c r="C27" s="56" t="s">
        <v>86</v>
      </c>
      <c r="D27" s="56" t="s">
        <v>88</v>
      </c>
      <c r="E27" s="56">
        <v>1993</v>
      </c>
      <c r="F27" s="56" t="s">
        <v>75</v>
      </c>
      <c r="G27" s="56">
        <v>260000</v>
      </c>
      <c r="H27" s="57">
        <v>3611.1111111111113</v>
      </c>
      <c r="I27" s="52" t="s">
        <v>180</v>
      </c>
      <c r="J27" s="154"/>
    </row>
    <row r="28" spans="1:10" ht="12.75">
      <c r="A28" s="92" t="s">
        <v>247</v>
      </c>
      <c r="B28" s="52">
        <v>1</v>
      </c>
      <c r="C28" s="56" t="s">
        <v>86</v>
      </c>
      <c r="D28" s="56" t="s">
        <v>89</v>
      </c>
      <c r="E28" s="56">
        <v>1999</v>
      </c>
      <c r="F28" s="56" t="s">
        <v>48</v>
      </c>
      <c r="G28" s="56">
        <v>400000</v>
      </c>
      <c r="H28" s="57">
        <v>5555.555555555556</v>
      </c>
      <c r="I28" s="52" t="s">
        <v>180</v>
      </c>
      <c r="J28" s="154"/>
    </row>
    <row r="29" spans="1:10" ht="12.75">
      <c r="A29" s="92" t="s">
        <v>247</v>
      </c>
      <c r="B29" s="52">
        <v>1</v>
      </c>
      <c r="C29" s="56" t="s">
        <v>86</v>
      </c>
      <c r="D29" s="56" t="s">
        <v>90</v>
      </c>
      <c r="E29" s="56">
        <v>1993</v>
      </c>
      <c r="F29" s="56" t="s">
        <v>75</v>
      </c>
      <c r="G29" s="56">
        <v>260000</v>
      </c>
      <c r="H29" s="57">
        <v>3611.1111111111113</v>
      </c>
      <c r="I29" s="52" t="s">
        <v>180</v>
      </c>
      <c r="J29" s="154"/>
    </row>
    <row r="30" spans="1:10" ht="12.75">
      <c r="A30" s="92" t="s">
        <v>247</v>
      </c>
      <c r="B30" s="52">
        <v>1</v>
      </c>
      <c r="C30" s="56" t="s">
        <v>86</v>
      </c>
      <c r="D30" s="56" t="s">
        <v>91</v>
      </c>
      <c r="E30" s="56">
        <v>1994</v>
      </c>
      <c r="F30" s="56" t="s">
        <v>48</v>
      </c>
      <c r="G30" s="56">
        <v>320000</v>
      </c>
      <c r="H30" s="57">
        <v>4444.444444444444</v>
      </c>
      <c r="I30" s="52" t="s">
        <v>180</v>
      </c>
      <c r="J30" s="154"/>
    </row>
    <row r="31" spans="1:10" ht="12.75">
      <c r="A31" s="92" t="s">
        <v>247</v>
      </c>
      <c r="B31" s="52">
        <v>1</v>
      </c>
      <c r="C31" s="56" t="s">
        <v>86</v>
      </c>
      <c r="D31" s="56" t="s">
        <v>92</v>
      </c>
      <c r="E31" s="56">
        <v>1997</v>
      </c>
      <c r="F31" s="56" t="s">
        <v>75</v>
      </c>
      <c r="G31" s="56">
        <v>300000</v>
      </c>
      <c r="H31" s="57">
        <v>4166.666666666667</v>
      </c>
      <c r="I31" s="52" t="s">
        <v>180</v>
      </c>
      <c r="J31" s="154"/>
    </row>
    <row r="32" spans="1:10" ht="13.5" thickBot="1">
      <c r="A32" s="92" t="s">
        <v>247</v>
      </c>
      <c r="B32" s="52">
        <v>1</v>
      </c>
      <c r="C32" s="56" t="s">
        <v>93</v>
      </c>
      <c r="D32" s="56" t="s">
        <v>94</v>
      </c>
      <c r="E32" s="56">
        <v>2000</v>
      </c>
      <c r="F32" s="56" t="s">
        <v>48</v>
      </c>
      <c r="G32" s="56">
        <v>580000</v>
      </c>
      <c r="H32" s="57">
        <v>8055.555555555556</v>
      </c>
      <c r="I32" s="52" t="s">
        <v>180</v>
      </c>
      <c r="J32" s="154"/>
    </row>
    <row r="33" spans="1:10" ht="13.5" thickBot="1">
      <c r="A33" s="65" t="s">
        <v>135</v>
      </c>
      <c r="B33" s="66"/>
      <c r="C33" s="66"/>
      <c r="D33" s="66"/>
      <c r="E33" s="66"/>
      <c r="F33" s="66"/>
      <c r="G33" s="66"/>
      <c r="H33" s="85"/>
      <c r="I33" s="86" t="s">
        <v>180</v>
      </c>
      <c r="J33" s="146" t="s">
        <v>180</v>
      </c>
    </row>
    <row r="34" spans="1:10" ht="12.75">
      <c r="A34" s="84" t="s">
        <v>136</v>
      </c>
      <c r="B34" s="82">
        <v>1</v>
      </c>
      <c r="C34" s="82" t="s">
        <v>121</v>
      </c>
      <c r="D34" s="118" t="s">
        <v>137</v>
      </c>
      <c r="E34" s="82">
        <v>1988</v>
      </c>
      <c r="F34" s="82" t="s">
        <v>48</v>
      </c>
      <c r="G34" s="82">
        <v>500000</v>
      </c>
      <c r="H34" s="83">
        <v>6944.444444444444</v>
      </c>
      <c r="I34" s="82" t="s">
        <v>180</v>
      </c>
      <c r="J34" s="154"/>
    </row>
    <row r="35" spans="1:10" ht="12.75">
      <c r="A35" s="51" t="s">
        <v>136</v>
      </c>
      <c r="B35" s="52">
        <v>1</v>
      </c>
      <c r="C35" s="52" t="s">
        <v>121</v>
      </c>
      <c r="D35" s="56" t="s">
        <v>138</v>
      </c>
      <c r="E35" s="52">
        <v>1993</v>
      </c>
      <c r="F35" s="52" t="s">
        <v>48</v>
      </c>
      <c r="G35" s="52">
        <v>800000</v>
      </c>
      <c r="H35" s="57">
        <v>11111.111111111111</v>
      </c>
      <c r="I35" s="52" t="s">
        <v>180</v>
      </c>
      <c r="J35" s="154"/>
    </row>
    <row r="36" spans="1:10" ht="12.75">
      <c r="A36" s="51" t="s">
        <v>136</v>
      </c>
      <c r="B36" s="52">
        <v>1</v>
      </c>
      <c r="C36" s="52" t="s">
        <v>121</v>
      </c>
      <c r="D36" s="56" t="s">
        <v>139</v>
      </c>
      <c r="E36" s="52">
        <v>1993</v>
      </c>
      <c r="F36" s="52" t="s">
        <v>48</v>
      </c>
      <c r="G36" s="52">
        <v>800000</v>
      </c>
      <c r="H36" s="57">
        <v>11111.111111111111</v>
      </c>
      <c r="I36" s="52" t="s">
        <v>180</v>
      </c>
      <c r="J36" s="154"/>
    </row>
    <row r="37" spans="1:10" ht="12.75">
      <c r="A37" s="51" t="s">
        <v>136</v>
      </c>
      <c r="B37" s="52">
        <v>1</v>
      </c>
      <c r="C37" s="52" t="s">
        <v>121</v>
      </c>
      <c r="D37" s="56" t="s">
        <v>140</v>
      </c>
      <c r="E37" s="52">
        <v>1993</v>
      </c>
      <c r="F37" s="52" t="s">
        <v>48</v>
      </c>
      <c r="G37" s="52">
        <v>800000</v>
      </c>
      <c r="H37" s="57">
        <v>11111.111111111111</v>
      </c>
      <c r="I37" s="52" t="s">
        <v>180</v>
      </c>
      <c r="J37" s="154"/>
    </row>
    <row r="38" spans="1:10" ht="12.75">
      <c r="A38" s="54" t="s">
        <v>136</v>
      </c>
      <c r="B38" s="55">
        <v>1</v>
      </c>
      <c r="C38" s="55" t="s">
        <v>121</v>
      </c>
      <c r="D38" s="111" t="s">
        <v>141</v>
      </c>
      <c r="E38" s="55">
        <v>1993</v>
      </c>
      <c r="F38" s="55" t="s">
        <v>48</v>
      </c>
      <c r="G38" s="55">
        <v>800000</v>
      </c>
      <c r="H38" s="110">
        <v>11111.111111111111</v>
      </c>
      <c r="I38" s="55" t="s">
        <v>180</v>
      </c>
      <c r="J38" s="154"/>
    </row>
    <row r="39" spans="1:10" ht="13.5" thickBot="1">
      <c r="A39" s="84" t="s">
        <v>145</v>
      </c>
      <c r="B39" s="82">
        <v>1</v>
      </c>
      <c r="C39" s="82" t="s">
        <v>146</v>
      </c>
      <c r="D39" s="82" t="s">
        <v>147</v>
      </c>
      <c r="E39" s="82">
        <v>1994</v>
      </c>
      <c r="F39" s="82" t="s">
        <v>48</v>
      </c>
      <c r="G39" s="82">
        <v>900000</v>
      </c>
      <c r="H39" s="83">
        <v>12500</v>
      </c>
      <c r="I39" s="82" t="s">
        <v>180</v>
      </c>
      <c r="J39" s="154"/>
    </row>
    <row r="40" spans="1:10" ht="26.25" thickBot="1">
      <c r="A40" s="65" t="s">
        <v>240</v>
      </c>
      <c r="B40" s="66"/>
      <c r="C40" s="66"/>
      <c r="D40" s="66"/>
      <c r="E40" s="66"/>
      <c r="F40" s="66"/>
      <c r="G40" s="66"/>
      <c r="H40" s="85"/>
      <c r="I40" s="86" t="s">
        <v>180</v>
      </c>
      <c r="J40" s="139" t="s">
        <v>180</v>
      </c>
    </row>
    <row r="41" spans="1:10" ht="12.75">
      <c r="A41" s="98" t="s">
        <v>148</v>
      </c>
      <c r="B41" s="71">
        <v>1</v>
      </c>
      <c r="C41" s="71" t="s">
        <v>149</v>
      </c>
      <c r="D41" s="71" t="s">
        <v>150</v>
      </c>
      <c r="E41" s="71">
        <v>1990</v>
      </c>
      <c r="F41" s="71" t="s">
        <v>48</v>
      </c>
      <c r="G41" s="71">
        <v>180000</v>
      </c>
      <c r="H41" s="72">
        <v>2500</v>
      </c>
      <c r="I41" s="71" t="s">
        <v>180</v>
      </c>
      <c r="J41" s="154"/>
    </row>
    <row r="42" spans="1:10" ht="12.75">
      <c r="A42" s="165" t="s">
        <v>243</v>
      </c>
      <c r="B42" s="100"/>
      <c r="C42" s="100"/>
      <c r="D42" s="100"/>
      <c r="E42" s="100"/>
      <c r="F42" s="100"/>
      <c r="G42" s="100"/>
      <c r="H42" s="60"/>
      <c r="I42" s="39" t="s">
        <v>180</v>
      </c>
      <c r="J42" s="155"/>
    </row>
    <row r="43" spans="1:10" ht="13.5" thickBot="1">
      <c r="A43" s="51" t="s">
        <v>19</v>
      </c>
      <c r="B43" s="52">
        <v>1</v>
      </c>
      <c r="C43" s="52" t="s">
        <v>158</v>
      </c>
      <c r="D43" s="52" t="s">
        <v>159</v>
      </c>
      <c r="E43" s="52">
        <v>1990</v>
      </c>
      <c r="F43" s="52" t="s">
        <v>160</v>
      </c>
      <c r="G43" s="52">
        <v>1100000</v>
      </c>
      <c r="H43" s="57">
        <v>15277.777777777777</v>
      </c>
      <c r="I43" s="52" t="s">
        <v>180</v>
      </c>
      <c r="J43" s="154"/>
    </row>
    <row r="44" spans="1:10" ht="25.5">
      <c r="A44" s="125" t="s">
        <v>244</v>
      </c>
      <c r="B44" s="46"/>
      <c r="C44" s="46"/>
      <c r="D44" s="46"/>
      <c r="E44" s="46"/>
      <c r="F44" s="46"/>
      <c r="G44" s="46"/>
      <c r="H44" s="76"/>
      <c r="I44" s="68" t="s">
        <v>180</v>
      </c>
      <c r="J44" s="38" t="s">
        <v>180</v>
      </c>
    </row>
    <row r="45" spans="1:10" ht="12.75">
      <c r="A45" s="84" t="s">
        <v>176</v>
      </c>
      <c r="B45" s="82">
        <v>1</v>
      </c>
      <c r="C45" s="82" t="s">
        <v>177</v>
      </c>
      <c r="D45" s="82" t="s">
        <v>178</v>
      </c>
      <c r="E45" s="82">
        <v>1988</v>
      </c>
      <c r="F45" s="82" t="s">
        <v>179</v>
      </c>
      <c r="G45" s="82">
        <v>150000</v>
      </c>
      <c r="H45" s="83">
        <v>2083.3333333333335</v>
      </c>
      <c r="I45" s="82" t="s">
        <v>180</v>
      </c>
      <c r="J45" s="154"/>
    </row>
    <row r="46" spans="1:10" ht="12.75">
      <c r="A46" s="54" t="s">
        <v>184</v>
      </c>
      <c r="B46" s="55">
        <v>1</v>
      </c>
      <c r="C46" s="112">
        <v>4014</v>
      </c>
      <c r="D46" s="55" t="s">
        <v>196</v>
      </c>
      <c r="E46" s="55">
        <v>1988</v>
      </c>
      <c r="F46" s="55"/>
      <c r="G46" s="55">
        <v>100000</v>
      </c>
      <c r="H46" s="110">
        <v>1388.888888888889</v>
      </c>
      <c r="I46" s="55" t="s">
        <v>180</v>
      </c>
      <c r="J46" s="154"/>
    </row>
    <row r="47" spans="1:10" ht="12.75">
      <c r="A47" s="84" t="s">
        <v>187</v>
      </c>
      <c r="B47" s="82">
        <v>1</v>
      </c>
      <c r="C47" s="82" t="s">
        <v>192</v>
      </c>
      <c r="D47" s="82" t="s">
        <v>200</v>
      </c>
      <c r="E47" s="82">
        <v>1984</v>
      </c>
      <c r="F47" s="82" t="s">
        <v>206</v>
      </c>
      <c r="G47" s="82">
        <v>120000</v>
      </c>
      <c r="H47" s="83">
        <v>1666.6666666666667</v>
      </c>
      <c r="I47" s="82" t="s">
        <v>180</v>
      </c>
      <c r="J47" s="154"/>
    </row>
    <row r="48" spans="1:10" ht="12.75">
      <c r="A48" s="51" t="s">
        <v>187</v>
      </c>
      <c r="B48" s="52">
        <v>1</v>
      </c>
      <c r="C48" s="52" t="s">
        <v>192</v>
      </c>
      <c r="D48" s="52" t="s">
        <v>201</v>
      </c>
      <c r="E48" s="52">
        <v>1985</v>
      </c>
      <c r="F48" s="52"/>
      <c r="G48" s="52">
        <v>120000</v>
      </c>
      <c r="H48" s="57">
        <v>1666.6666666666667</v>
      </c>
      <c r="I48" s="52" t="s">
        <v>180</v>
      </c>
      <c r="J48" s="154"/>
    </row>
    <row r="49" spans="1:10" ht="13.5" thickBot="1">
      <c r="A49" s="54" t="s">
        <v>187</v>
      </c>
      <c r="B49" s="55">
        <v>1</v>
      </c>
      <c r="C49" s="55" t="s">
        <v>192</v>
      </c>
      <c r="D49" s="55" t="s">
        <v>202</v>
      </c>
      <c r="E49" s="55">
        <v>1987</v>
      </c>
      <c r="F49" s="55"/>
      <c r="G49" s="55">
        <v>120000</v>
      </c>
      <c r="H49" s="110">
        <v>1666.6666666666667</v>
      </c>
      <c r="I49" s="55" t="s">
        <v>180</v>
      </c>
      <c r="J49" s="154"/>
    </row>
    <row r="50" spans="1:10" ht="12.75">
      <c r="A50" s="133"/>
      <c r="B50" s="45"/>
      <c r="C50" s="45"/>
      <c r="D50" s="45"/>
      <c r="E50" s="45"/>
      <c r="F50" s="45"/>
      <c r="G50" s="45"/>
      <c r="H50" s="90"/>
      <c r="I50" s="91"/>
      <c r="J50" s="143"/>
    </row>
    <row r="51" spans="1:10" ht="16.5" thickBot="1">
      <c r="A51" s="134" t="s">
        <v>34</v>
      </c>
      <c r="B51" s="40">
        <v>107</v>
      </c>
      <c r="C51" s="218" t="s">
        <v>34</v>
      </c>
      <c r="D51" s="218"/>
      <c r="E51" s="218"/>
      <c r="F51" s="218"/>
      <c r="G51" s="135">
        <f>SUM(G5:G49)</f>
        <v>11005000</v>
      </c>
      <c r="H51" s="136">
        <v>152847.22222222216</v>
      </c>
      <c r="I51" s="79"/>
      <c r="J51" s="138"/>
    </row>
  </sheetData>
  <mergeCells count="2">
    <mergeCell ref="A1:J1"/>
    <mergeCell ref="C51:F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61">
      <selection activeCell="D18" sqref="D18"/>
    </sheetView>
  </sheetViews>
  <sheetFormatPr defaultColWidth="9.00390625" defaultRowHeight="12.75"/>
  <cols>
    <col min="1" max="1" width="23.25390625" style="0" customWidth="1"/>
    <col min="2" max="2" width="7.375" style="0" customWidth="1"/>
    <col min="3" max="3" width="10.75390625" style="0" customWidth="1"/>
    <col min="4" max="4" width="10.375" style="0" customWidth="1"/>
    <col min="5" max="5" width="8.75390625" style="0" customWidth="1"/>
    <col min="6" max="6" width="8.875" style="0" customWidth="1"/>
    <col min="7" max="7" width="12.875" style="0" bestFit="1" customWidth="1"/>
    <col min="8" max="8" width="9.75390625" style="0" customWidth="1"/>
    <col min="9" max="9" width="9.625" style="0" customWidth="1"/>
    <col min="10" max="10" width="8.125" style="0" bestFit="1" customWidth="1"/>
  </cols>
  <sheetData>
    <row r="1" spans="1:10" ht="15.75">
      <c r="A1" s="216" t="s">
        <v>251</v>
      </c>
      <c r="B1" s="216"/>
      <c r="C1" s="216"/>
      <c r="D1" s="216"/>
      <c r="E1" s="216"/>
      <c r="F1" s="216"/>
      <c r="G1" s="216"/>
      <c r="H1" s="216"/>
      <c r="I1" s="216"/>
      <c r="J1" s="216"/>
    </row>
    <row r="2" ht="13.5" thickBot="1"/>
    <row r="3" spans="1:10" ht="51">
      <c r="A3" s="34" t="s">
        <v>39</v>
      </c>
      <c r="B3" s="35" t="s">
        <v>27</v>
      </c>
      <c r="C3" s="35" t="s">
        <v>40</v>
      </c>
      <c r="D3" s="35" t="s">
        <v>41</v>
      </c>
      <c r="E3" s="35" t="s">
        <v>42</v>
      </c>
      <c r="F3" s="35" t="s">
        <v>43</v>
      </c>
      <c r="G3" s="36" t="s">
        <v>44</v>
      </c>
      <c r="H3" s="37" t="s">
        <v>45</v>
      </c>
      <c r="I3" s="99" t="s">
        <v>248</v>
      </c>
      <c r="J3" s="137" t="s">
        <v>250</v>
      </c>
    </row>
    <row r="4" spans="1:10" ht="13.5" thickBot="1">
      <c r="A4" s="119" t="s">
        <v>235</v>
      </c>
      <c r="B4" s="120"/>
      <c r="C4" s="120"/>
      <c r="D4" s="120"/>
      <c r="E4" s="120"/>
      <c r="F4" s="120"/>
      <c r="G4" s="120"/>
      <c r="H4" s="120"/>
      <c r="I4" s="121" t="s">
        <v>180</v>
      </c>
      <c r="J4" s="138" t="s">
        <v>180</v>
      </c>
    </row>
    <row r="5" spans="1:10" ht="13.5" thickBot="1">
      <c r="A5" s="122"/>
      <c r="B5" s="123">
        <v>1</v>
      </c>
      <c r="C5" s="124" t="s">
        <v>49</v>
      </c>
      <c r="D5" s="124" t="s">
        <v>50</v>
      </c>
      <c r="E5" s="124">
        <v>1999</v>
      </c>
      <c r="F5" s="124" t="s">
        <v>48</v>
      </c>
      <c r="G5" s="124">
        <v>40000</v>
      </c>
      <c r="H5" s="85">
        <v>555.5555555555555</v>
      </c>
      <c r="I5" s="86"/>
      <c r="J5" s="139" t="s">
        <v>180</v>
      </c>
    </row>
    <row r="6" spans="1:10" ht="12.75">
      <c r="A6" s="125" t="s">
        <v>51</v>
      </c>
      <c r="B6" s="126"/>
      <c r="C6" s="127"/>
      <c r="D6" s="127"/>
      <c r="E6" s="127"/>
      <c r="F6" s="127"/>
      <c r="G6" s="127"/>
      <c r="H6" s="76"/>
      <c r="I6" s="68" t="s">
        <v>180</v>
      </c>
      <c r="J6" s="140" t="s">
        <v>180</v>
      </c>
    </row>
    <row r="7" spans="1:10" ht="12.75">
      <c r="A7" s="8"/>
      <c r="B7" s="80">
        <v>1</v>
      </c>
      <c r="C7" s="39" t="s">
        <v>52</v>
      </c>
      <c r="D7" s="39" t="s">
        <v>53</v>
      </c>
      <c r="E7" s="39">
        <v>1995</v>
      </c>
      <c r="F7" s="39" t="s">
        <v>48</v>
      </c>
      <c r="G7" s="39">
        <v>35000</v>
      </c>
      <c r="H7" s="60">
        <v>486.1111111111111</v>
      </c>
      <c r="I7" s="69"/>
      <c r="J7" s="141" t="s">
        <v>180</v>
      </c>
    </row>
    <row r="8" spans="1:10" ht="12.75">
      <c r="A8" s="8"/>
      <c r="B8" s="80">
        <v>1</v>
      </c>
      <c r="C8" s="39" t="s">
        <v>54</v>
      </c>
      <c r="D8" s="39" t="s">
        <v>55</v>
      </c>
      <c r="E8" s="39">
        <v>1995</v>
      </c>
      <c r="F8" s="39" t="s">
        <v>48</v>
      </c>
      <c r="G8" s="39">
        <v>35000</v>
      </c>
      <c r="H8" s="60">
        <v>486.1111111111111</v>
      </c>
      <c r="I8" s="69"/>
      <c r="J8" s="141" t="s">
        <v>180</v>
      </c>
    </row>
    <row r="9" spans="1:10" ht="13.5" thickBot="1">
      <c r="A9" s="128"/>
      <c r="B9" s="81">
        <v>1</v>
      </c>
      <c r="C9" s="40" t="s">
        <v>56</v>
      </c>
      <c r="D9" s="40" t="s">
        <v>57</v>
      </c>
      <c r="E9" s="40">
        <v>1994</v>
      </c>
      <c r="F9" s="40" t="s">
        <v>48</v>
      </c>
      <c r="G9" s="40">
        <v>30000</v>
      </c>
      <c r="H9" s="78">
        <v>416.6666666666667</v>
      </c>
      <c r="I9" s="79"/>
      <c r="J9" s="138" t="s">
        <v>180</v>
      </c>
    </row>
    <row r="10" spans="1:10" ht="26.25" thickBot="1">
      <c r="A10" s="129" t="s">
        <v>237</v>
      </c>
      <c r="B10" s="130"/>
      <c r="C10" s="87"/>
      <c r="D10" s="87"/>
      <c r="E10" s="87"/>
      <c r="F10" s="87"/>
      <c r="G10" s="87"/>
      <c r="H10" s="88"/>
      <c r="I10" s="89" t="s">
        <v>180</v>
      </c>
      <c r="J10" s="142" t="s">
        <v>180</v>
      </c>
    </row>
    <row r="11" spans="1:10" ht="13.5" thickBot="1">
      <c r="A11" s="122"/>
      <c r="B11" s="123">
        <v>1</v>
      </c>
      <c r="C11" s="124" t="s">
        <v>76</v>
      </c>
      <c r="D11" s="87" t="s">
        <v>77</v>
      </c>
      <c r="E11" s="87">
        <v>1998</v>
      </c>
      <c r="F11" s="87" t="s">
        <v>75</v>
      </c>
      <c r="G11" s="87">
        <v>300000</v>
      </c>
      <c r="H11" s="85">
        <v>4166.666666666667</v>
      </c>
      <c r="I11" s="86"/>
      <c r="J11" s="139" t="s">
        <v>180</v>
      </c>
    </row>
    <row r="12" spans="1:10" ht="12.75">
      <c r="A12" s="43"/>
      <c r="B12" s="131">
        <v>1</v>
      </c>
      <c r="C12" s="44" t="s">
        <v>76</v>
      </c>
      <c r="D12" s="45" t="s">
        <v>79</v>
      </c>
      <c r="E12" s="45">
        <v>1999</v>
      </c>
      <c r="F12" s="45" t="s">
        <v>75</v>
      </c>
      <c r="G12" s="45">
        <v>300000</v>
      </c>
      <c r="H12" s="76">
        <v>4166.666666666667</v>
      </c>
      <c r="I12" s="68"/>
      <c r="J12" s="38" t="s">
        <v>180</v>
      </c>
    </row>
    <row r="13" spans="1:10" ht="12.75">
      <c r="A13" s="8"/>
      <c r="B13" s="80">
        <v>1</v>
      </c>
      <c r="C13" s="39" t="s">
        <v>76</v>
      </c>
      <c r="D13" s="41" t="s">
        <v>80</v>
      </c>
      <c r="E13" s="41">
        <v>1999</v>
      </c>
      <c r="F13" s="41" t="s">
        <v>75</v>
      </c>
      <c r="G13" s="41">
        <v>300000</v>
      </c>
      <c r="H13" s="60">
        <v>4166.666666666667</v>
      </c>
      <c r="I13" s="69"/>
      <c r="J13" s="141" t="s">
        <v>180</v>
      </c>
    </row>
    <row r="14" spans="1:10" ht="13.5" thickBot="1">
      <c r="A14" s="13"/>
      <c r="B14" s="81">
        <v>1</v>
      </c>
      <c r="C14" s="40" t="s">
        <v>76</v>
      </c>
      <c r="D14" s="42" t="s">
        <v>81</v>
      </c>
      <c r="E14" s="42">
        <v>1999</v>
      </c>
      <c r="F14" s="42" t="s">
        <v>75</v>
      </c>
      <c r="G14" s="42">
        <v>300000</v>
      </c>
      <c r="H14" s="78">
        <v>4166.666666666667</v>
      </c>
      <c r="I14" s="79"/>
      <c r="J14" s="138" t="s">
        <v>180</v>
      </c>
    </row>
    <row r="15" spans="1:10" ht="12.75">
      <c r="A15" s="108" t="s">
        <v>164</v>
      </c>
      <c r="B15" s="46"/>
      <c r="C15" s="46"/>
      <c r="D15" s="46"/>
      <c r="E15" s="46"/>
      <c r="F15" s="46"/>
      <c r="G15" s="46"/>
      <c r="H15" s="76"/>
      <c r="I15" s="68" t="s">
        <v>180</v>
      </c>
      <c r="J15" s="38" t="s">
        <v>180</v>
      </c>
    </row>
    <row r="16" spans="1:10" ht="12.75">
      <c r="A16" s="17"/>
      <c r="B16" s="64">
        <v>1</v>
      </c>
      <c r="C16" s="64" t="s">
        <v>165</v>
      </c>
      <c r="D16" s="64" t="s">
        <v>166</v>
      </c>
      <c r="E16" s="64">
        <v>1999</v>
      </c>
      <c r="F16" s="73" t="s">
        <v>104</v>
      </c>
      <c r="G16" s="64">
        <v>50000</v>
      </c>
      <c r="H16" s="67">
        <v>694.4444444444445</v>
      </c>
      <c r="I16" s="75"/>
      <c r="J16" s="141" t="s">
        <v>180</v>
      </c>
    </row>
    <row r="17" spans="1:10" ht="12.75">
      <c r="A17" s="8"/>
      <c r="B17" s="39">
        <v>1</v>
      </c>
      <c r="C17" s="39" t="s">
        <v>167</v>
      </c>
      <c r="D17" s="39" t="s">
        <v>168</v>
      </c>
      <c r="E17" s="39">
        <v>1999</v>
      </c>
      <c r="F17" s="41" t="s">
        <v>75</v>
      </c>
      <c r="G17" s="39">
        <v>70000</v>
      </c>
      <c r="H17" s="60">
        <v>972.2222222222222</v>
      </c>
      <c r="I17" s="69"/>
      <c r="J17" s="141" t="s">
        <v>180</v>
      </c>
    </row>
    <row r="18" spans="1:10" ht="12.75">
      <c r="A18" s="8"/>
      <c r="B18" s="39">
        <v>1</v>
      </c>
      <c r="C18" s="39" t="s">
        <v>167</v>
      </c>
      <c r="D18" s="39" t="s">
        <v>169</v>
      </c>
      <c r="E18" s="39">
        <v>1999</v>
      </c>
      <c r="F18" s="41" t="s">
        <v>75</v>
      </c>
      <c r="G18" s="39">
        <v>70000</v>
      </c>
      <c r="H18" s="60">
        <v>972.2222222222222</v>
      </c>
      <c r="I18" s="69"/>
      <c r="J18" s="141" t="s">
        <v>180</v>
      </c>
    </row>
    <row r="19" spans="1:10" ht="13.5" thickBot="1">
      <c r="A19" s="13"/>
      <c r="B19" s="40">
        <v>1</v>
      </c>
      <c r="C19" s="40" t="s">
        <v>167</v>
      </c>
      <c r="D19" s="40" t="s">
        <v>170</v>
      </c>
      <c r="E19" s="40">
        <v>1998</v>
      </c>
      <c r="F19" s="42" t="s">
        <v>75</v>
      </c>
      <c r="G19" s="40">
        <v>70000</v>
      </c>
      <c r="H19" s="78">
        <v>972.2222222222222</v>
      </c>
      <c r="I19" s="79"/>
      <c r="J19" s="138" t="s">
        <v>180</v>
      </c>
    </row>
    <row r="20" spans="1:10" ht="12.75">
      <c r="A20" s="96" t="s">
        <v>95</v>
      </c>
      <c r="B20" s="45"/>
      <c r="C20" s="47"/>
      <c r="D20" s="47"/>
      <c r="E20" s="47"/>
      <c r="F20" s="47"/>
      <c r="G20" s="47"/>
      <c r="H20" s="90"/>
      <c r="I20" s="91"/>
      <c r="J20" s="143" t="s">
        <v>180</v>
      </c>
    </row>
    <row r="21" spans="1:10" ht="12.75">
      <c r="A21" s="151" t="s">
        <v>239</v>
      </c>
      <c r="B21" s="152">
        <v>1</v>
      </c>
      <c r="C21" s="153" t="s">
        <v>96</v>
      </c>
      <c r="D21" s="48" t="s">
        <v>97</v>
      </c>
      <c r="E21" s="48">
        <v>1980</v>
      </c>
      <c r="F21" s="48" t="s">
        <v>75</v>
      </c>
      <c r="G21" s="48">
        <v>80000</v>
      </c>
      <c r="H21" s="60">
        <v>1111.111111111111</v>
      </c>
      <c r="I21" s="69"/>
      <c r="J21" s="144" t="s">
        <v>180</v>
      </c>
    </row>
    <row r="22" spans="1:10" ht="12.75">
      <c r="A22" s="151" t="s">
        <v>239</v>
      </c>
      <c r="B22" s="152">
        <v>1</v>
      </c>
      <c r="C22" s="153" t="s">
        <v>98</v>
      </c>
      <c r="D22" s="48" t="s">
        <v>99</v>
      </c>
      <c r="E22" s="48">
        <v>1989</v>
      </c>
      <c r="F22" s="48" t="s">
        <v>75</v>
      </c>
      <c r="G22" s="48">
        <v>90000</v>
      </c>
      <c r="H22" s="60">
        <v>1250</v>
      </c>
      <c r="I22" s="69"/>
      <c r="J22" s="144" t="s">
        <v>180</v>
      </c>
    </row>
    <row r="23" spans="1:10" ht="12.75">
      <c r="A23" s="151" t="s">
        <v>239</v>
      </c>
      <c r="B23" s="152">
        <v>1</v>
      </c>
      <c r="C23" s="152" t="s">
        <v>100</v>
      </c>
      <c r="D23" s="48" t="s">
        <v>101</v>
      </c>
      <c r="E23" s="48">
        <v>1994</v>
      </c>
      <c r="F23" s="48" t="s">
        <v>75</v>
      </c>
      <c r="G23" s="48">
        <v>100000</v>
      </c>
      <c r="H23" s="60">
        <v>1388.888888888889</v>
      </c>
      <c r="I23" s="69"/>
      <c r="J23" s="144" t="s">
        <v>180</v>
      </c>
    </row>
    <row r="24" spans="1:10" ht="12.75">
      <c r="A24" s="151" t="s">
        <v>239</v>
      </c>
      <c r="B24" s="152">
        <v>1</v>
      </c>
      <c r="C24" s="152" t="s">
        <v>100</v>
      </c>
      <c r="D24" s="48" t="s">
        <v>102</v>
      </c>
      <c r="E24" s="48">
        <v>1992</v>
      </c>
      <c r="F24" s="48" t="s">
        <v>75</v>
      </c>
      <c r="G24" s="48">
        <v>120000</v>
      </c>
      <c r="H24" s="60">
        <v>1666.6666666666667</v>
      </c>
      <c r="I24" s="69"/>
      <c r="J24" s="144" t="s">
        <v>180</v>
      </c>
    </row>
    <row r="25" spans="1:10" ht="12.75">
      <c r="A25" s="151" t="s">
        <v>239</v>
      </c>
      <c r="B25" s="152">
        <v>1</v>
      </c>
      <c r="C25" s="152" t="s">
        <v>98</v>
      </c>
      <c r="D25" s="48" t="s">
        <v>103</v>
      </c>
      <c r="E25" s="48">
        <v>1991</v>
      </c>
      <c r="F25" s="48" t="s">
        <v>104</v>
      </c>
      <c r="G25" s="48">
        <v>8000</v>
      </c>
      <c r="H25" s="60">
        <v>111.11111111111111</v>
      </c>
      <c r="I25" s="69"/>
      <c r="J25" s="144" t="s">
        <v>180</v>
      </c>
    </row>
    <row r="26" spans="1:10" ht="12.75">
      <c r="A26" s="151" t="s">
        <v>239</v>
      </c>
      <c r="B26" s="152">
        <v>1</v>
      </c>
      <c r="C26" s="152" t="s">
        <v>100</v>
      </c>
      <c r="D26" s="48" t="s">
        <v>105</v>
      </c>
      <c r="E26" s="48">
        <v>1992</v>
      </c>
      <c r="F26" s="48" t="s">
        <v>106</v>
      </c>
      <c r="G26" s="48">
        <v>120000</v>
      </c>
      <c r="H26" s="60">
        <v>1666.6666666666667</v>
      </c>
      <c r="I26" s="69"/>
      <c r="J26" s="144" t="s">
        <v>180</v>
      </c>
    </row>
    <row r="27" spans="1:10" ht="12.75">
      <c r="A27" s="151" t="s">
        <v>239</v>
      </c>
      <c r="B27" s="152">
        <v>1</v>
      </c>
      <c r="C27" s="152" t="s">
        <v>107</v>
      </c>
      <c r="D27" s="48" t="s">
        <v>108</v>
      </c>
      <c r="E27" s="48">
        <v>2003</v>
      </c>
      <c r="F27" s="48" t="s">
        <v>48</v>
      </c>
      <c r="G27" s="48">
        <v>400000</v>
      </c>
      <c r="H27" s="60">
        <v>5555.555555555556</v>
      </c>
      <c r="I27" s="69"/>
      <c r="J27" s="144" t="s">
        <v>180</v>
      </c>
    </row>
    <row r="28" spans="1:10" ht="12.75">
      <c r="A28" s="151" t="s">
        <v>239</v>
      </c>
      <c r="B28" s="152">
        <v>1</v>
      </c>
      <c r="C28" s="152" t="s">
        <v>107</v>
      </c>
      <c r="D28" s="48" t="s">
        <v>109</v>
      </c>
      <c r="E28" s="48">
        <v>2003</v>
      </c>
      <c r="F28" s="48" t="s">
        <v>48</v>
      </c>
      <c r="G28" s="48">
        <v>400000</v>
      </c>
      <c r="H28" s="60">
        <v>5555.555555555556</v>
      </c>
      <c r="I28" s="69"/>
      <c r="J28" s="144" t="s">
        <v>180</v>
      </c>
    </row>
    <row r="29" spans="1:10" ht="12.75">
      <c r="A29" s="151" t="s">
        <v>239</v>
      </c>
      <c r="B29" s="152">
        <v>1</v>
      </c>
      <c r="C29" s="152" t="s">
        <v>107</v>
      </c>
      <c r="D29" s="48" t="s">
        <v>110</v>
      </c>
      <c r="E29" s="48">
        <v>1999</v>
      </c>
      <c r="F29" s="48" t="s">
        <v>75</v>
      </c>
      <c r="G29" s="48">
        <v>200000</v>
      </c>
      <c r="H29" s="60">
        <v>2777.777777777778</v>
      </c>
      <c r="I29" s="69"/>
      <c r="J29" s="144" t="s">
        <v>180</v>
      </c>
    </row>
    <row r="30" spans="1:10" ht="12.75">
      <c r="A30" s="151" t="s">
        <v>239</v>
      </c>
      <c r="B30" s="152">
        <v>1</v>
      </c>
      <c r="C30" s="152" t="s">
        <v>107</v>
      </c>
      <c r="D30" s="48" t="s">
        <v>111</v>
      </c>
      <c r="E30" s="48">
        <v>1997</v>
      </c>
      <c r="F30" s="48" t="s">
        <v>75</v>
      </c>
      <c r="G30" s="48">
        <v>100000</v>
      </c>
      <c r="H30" s="60">
        <v>1388.888888888889</v>
      </c>
      <c r="I30" s="69"/>
      <c r="J30" s="144" t="s">
        <v>180</v>
      </c>
    </row>
    <row r="31" spans="1:10" ht="12.75">
      <c r="A31" s="151" t="s">
        <v>239</v>
      </c>
      <c r="B31" s="152">
        <v>1</v>
      </c>
      <c r="C31" s="152" t="s">
        <v>107</v>
      </c>
      <c r="D31" s="48" t="s">
        <v>112</v>
      </c>
      <c r="E31" s="48">
        <v>1997</v>
      </c>
      <c r="F31" s="48" t="s">
        <v>48</v>
      </c>
      <c r="G31" s="48">
        <v>180000</v>
      </c>
      <c r="H31" s="60">
        <v>2500</v>
      </c>
      <c r="I31" s="69"/>
      <c r="J31" s="144" t="s">
        <v>180</v>
      </c>
    </row>
    <row r="32" spans="1:10" ht="12.75">
      <c r="A32" s="151" t="s">
        <v>239</v>
      </c>
      <c r="B32" s="152">
        <v>1</v>
      </c>
      <c r="C32" s="152" t="s">
        <v>107</v>
      </c>
      <c r="D32" s="48" t="s">
        <v>113</v>
      </c>
      <c r="E32" s="48">
        <v>1998</v>
      </c>
      <c r="F32" s="48" t="s">
        <v>48</v>
      </c>
      <c r="G32" s="48">
        <v>190000</v>
      </c>
      <c r="H32" s="60">
        <v>2638.8888888888887</v>
      </c>
      <c r="I32" s="69"/>
      <c r="J32" s="144" t="s">
        <v>180</v>
      </c>
    </row>
    <row r="33" spans="1:10" ht="12.75">
      <c r="A33" s="151" t="s">
        <v>239</v>
      </c>
      <c r="B33" s="152">
        <v>1</v>
      </c>
      <c r="C33" s="63" t="s">
        <v>107</v>
      </c>
      <c r="D33" s="48" t="s">
        <v>114</v>
      </c>
      <c r="E33" s="48">
        <v>1999</v>
      </c>
      <c r="F33" s="48" t="s">
        <v>75</v>
      </c>
      <c r="G33" s="48">
        <v>220000</v>
      </c>
      <c r="H33" s="60">
        <v>3055.5555555555557</v>
      </c>
      <c r="I33" s="69"/>
      <c r="J33" s="144" t="s">
        <v>180</v>
      </c>
    </row>
    <row r="34" spans="1:10" ht="12.75">
      <c r="A34" s="151" t="s">
        <v>239</v>
      </c>
      <c r="B34" s="152">
        <v>1</v>
      </c>
      <c r="C34" s="152" t="s">
        <v>107</v>
      </c>
      <c r="D34" s="48" t="s">
        <v>115</v>
      </c>
      <c r="E34" s="48">
        <v>2001</v>
      </c>
      <c r="F34" s="48" t="s">
        <v>75</v>
      </c>
      <c r="G34" s="48">
        <v>260000</v>
      </c>
      <c r="H34" s="60">
        <v>3611.1111111111113</v>
      </c>
      <c r="I34" s="69"/>
      <c r="J34" s="144" t="s">
        <v>180</v>
      </c>
    </row>
    <row r="35" spans="1:10" ht="12.75">
      <c r="A35" s="151" t="s">
        <v>239</v>
      </c>
      <c r="B35" s="152">
        <v>1</v>
      </c>
      <c r="C35" s="152" t="s">
        <v>100</v>
      </c>
      <c r="D35" s="48" t="s">
        <v>116</v>
      </c>
      <c r="E35" s="48">
        <v>1991</v>
      </c>
      <c r="F35" s="48" t="s">
        <v>75</v>
      </c>
      <c r="G35" s="48">
        <v>100000</v>
      </c>
      <c r="H35" s="60">
        <v>1388.888888888889</v>
      </c>
      <c r="I35" s="69"/>
      <c r="J35" s="144" t="s">
        <v>180</v>
      </c>
    </row>
    <row r="36" spans="1:10" ht="12.75">
      <c r="A36" s="151" t="s">
        <v>239</v>
      </c>
      <c r="B36" s="152">
        <v>1</v>
      </c>
      <c r="C36" s="152" t="s">
        <v>107</v>
      </c>
      <c r="D36" s="48" t="s">
        <v>117</v>
      </c>
      <c r="E36" s="48">
        <v>1998</v>
      </c>
      <c r="F36" s="48" t="s">
        <v>48</v>
      </c>
      <c r="G36" s="48">
        <v>190000</v>
      </c>
      <c r="H36" s="60">
        <v>2638.8888888888887</v>
      </c>
      <c r="I36" s="69"/>
      <c r="J36" s="144" t="s">
        <v>180</v>
      </c>
    </row>
    <row r="37" spans="1:10" ht="12.75">
      <c r="A37" s="151"/>
      <c r="B37" s="152">
        <v>1</v>
      </c>
      <c r="C37" s="152" t="s">
        <v>118</v>
      </c>
      <c r="D37" s="48" t="s">
        <v>119</v>
      </c>
      <c r="E37" s="48">
        <v>1981</v>
      </c>
      <c r="F37" s="48" t="s">
        <v>120</v>
      </c>
      <c r="G37" s="48">
        <v>100000</v>
      </c>
      <c r="H37" s="60">
        <v>1388.888888888889</v>
      </c>
      <c r="I37" s="69"/>
      <c r="J37" s="144" t="s">
        <v>180</v>
      </c>
    </row>
    <row r="38" spans="1:10" ht="12.75">
      <c r="A38" s="151"/>
      <c r="B38" s="152">
        <v>1</v>
      </c>
      <c r="C38" s="152" t="s">
        <v>121</v>
      </c>
      <c r="D38" s="48" t="s">
        <v>122</v>
      </c>
      <c r="E38" s="48">
        <v>1998</v>
      </c>
      <c r="F38" s="48" t="s">
        <v>48</v>
      </c>
      <c r="G38" s="48">
        <v>280000</v>
      </c>
      <c r="H38" s="60">
        <v>3888.8888888888887</v>
      </c>
      <c r="I38" s="69"/>
      <c r="J38" s="144" t="s">
        <v>180</v>
      </c>
    </row>
    <row r="39" spans="1:10" ht="12.75">
      <c r="A39" s="151"/>
      <c r="B39" s="152">
        <v>1</v>
      </c>
      <c r="C39" s="152" t="s">
        <v>123</v>
      </c>
      <c r="D39" s="48" t="s">
        <v>124</v>
      </c>
      <c r="E39" s="48">
        <v>1996</v>
      </c>
      <c r="F39" s="48" t="s">
        <v>48</v>
      </c>
      <c r="G39" s="48">
        <v>500000</v>
      </c>
      <c r="H39" s="60">
        <v>6944.444444444444</v>
      </c>
      <c r="I39" s="69"/>
      <c r="J39" s="144" t="s">
        <v>180</v>
      </c>
    </row>
    <row r="40" spans="1:10" ht="12.75">
      <c r="A40" s="151"/>
      <c r="B40" s="152">
        <v>1</v>
      </c>
      <c r="C40" s="152" t="s">
        <v>125</v>
      </c>
      <c r="D40" s="48" t="s">
        <v>126</v>
      </c>
      <c r="E40" s="48">
        <v>1996</v>
      </c>
      <c r="F40" s="48" t="s">
        <v>48</v>
      </c>
      <c r="G40" s="48">
        <v>500000</v>
      </c>
      <c r="H40" s="60">
        <v>6944.444444444444</v>
      </c>
      <c r="I40" s="69"/>
      <c r="J40" s="144" t="s">
        <v>180</v>
      </c>
    </row>
    <row r="41" spans="1:10" ht="12.75">
      <c r="A41" s="151"/>
      <c r="B41" s="152">
        <v>1</v>
      </c>
      <c r="C41" s="152" t="s">
        <v>125</v>
      </c>
      <c r="D41" s="48" t="s">
        <v>127</v>
      </c>
      <c r="E41" s="48">
        <v>1997</v>
      </c>
      <c r="F41" s="48" t="s">
        <v>48</v>
      </c>
      <c r="G41" s="48">
        <v>600000</v>
      </c>
      <c r="H41" s="60">
        <v>8333.333333333334</v>
      </c>
      <c r="I41" s="69"/>
      <c r="J41" s="144" t="s">
        <v>180</v>
      </c>
    </row>
    <row r="42" spans="1:10" ht="12.75">
      <c r="A42" s="8"/>
      <c r="B42" s="59">
        <v>1</v>
      </c>
      <c r="C42" s="39" t="s">
        <v>125</v>
      </c>
      <c r="D42" s="48" t="s">
        <v>128</v>
      </c>
      <c r="E42" s="48">
        <v>1997</v>
      </c>
      <c r="F42" s="48" t="s">
        <v>48</v>
      </c>
      <c r="G42" s="48">
        <v>500000</v>
      </c>
      <c r="H42" s="60">
        <v>6944.444444444444</v>
      </c>
      <c r="I42" s="69"/>
      <c r="J42" s="144" t="s">
        <v>180</v>
      </c>
    </row>
    <row r="43" spans="1:10" ht="12.75">
      <c r="A43" s="8"/>
      <c r="B43" s="59">
        <v>1</v>
      </c>
      <c r="C43" s="39" t="s">
        <v>125</v>
      </c>
      <c r="D43" s="48" t="s">
        <v>129</v>
      </c>
      <c r="E43" s="48">
        <v>1998</v>
      </c>
      <c r="F43" s="48" t="s">
        <v>48</v>
      </c>
      <c r="G43" s="48">
        <v>700000</v>
      </c>
      <c r="H43" s="60">
        <v>9722.222222222223</v>
      </c>
      <c r="I43" s="69"/>
      <c r="J43" s="144" t="s">
        <v>180</v>
      </c>
    </row>
    <row r="44" spans="1:10" ht="12.75">
      <c r="A44" s="8"/>
      <c r="B44" s="59">
        <v>1</v>
      </c>
      <c r="C44" s="39" t="s">
        <v>130</v>
      </c>
      <c r="D44" s="48" t="s">
        <v>131</v>
      </c>
      <c r="E44" s="48">
        <v>1999</v>
      </c>
      <c r="F44" s="48" t="s">
        <v>75</v>
      </c>
      <c r="G44" s="48">
        <v>500000</v>
      </c>
      <c r="H44" s="60">
        <v>6944.444444444444</v>
      </c>
      <c r="I44" s="69"/>
      <c r="J44" s="144" t="s">
        <v>180</v>
      </c>
    </row>
    <row r="45" spans="1:10" ht="12.75">
      <c r="A45" s="8"/>
      <c r="B45" s="59">
        <v>1</v>
      </c>
      <c r="C45" s="39" t="s">
        <v>125</v>
      </c>
      <c r="D45" s="48" t="s">
        <v>132</v>
      </c>
      <c r="E45" s="48">
        <v>1999</v>
      </c>
      <c r="F45" s="48" t="s">
        <v>48</v>
      </c>
      <c r="G45" s="48">
        <v>650000</v>
      </c>
      <c r="H45" s="60">
        <v>9027.777777777777</v>
      </c>
      <c r="I45" s="69"/>
      <c r="J45" s="144" t="s">
        <v>180</v>
      </c>
    </row>
    <row r="46" spans="1:10" ht="12.75">
      <c r="A46" s="8"/>
      <c r="B46" s="59">
        <v>1</v>
      </c>
      <c r="C46" s="39" t="s">
        <v>125</v>
      </c>
      <c r="D46" s="48" t="s">
        <v>133</v>
      </c>
      <c r="E46" s="48">
        <v>2000</v>
      </c>
      <c r="F46" s="48" t="s">
        <v>48</v>
      </c>
      <c r="G46" s="48">
        <v>650000</v>
      </c>
      <c r="H46" s="60">
        <v>9027.777777777777</v>
      </c>
      <c r="I46" s="69"/>
      <c r="J46" s="144" t="s">
        <v>180</v>
      </c>
    </row>
    <row r="47" spans="1:10" ht="13.5" thickBot="1">
      <c r="A47" s="13"/>
      <c r="B47" s="77">
        <v>1</v>
      </c>
      <c r="C47" s="40" t="s">
        <v>125</v>
      </c>
      <c r="D47" s="49" t="s">
        <v>134</v>
      </c>
      <c r="E47" s="49">
        <v>1988</v>
      </c>
      <c r="F47" s="49" t="s">
        <v>48</v>
      </c>
      <c r="G47" s="49">
        <v>200000</v>
      </c>
      <c r="H47" s="78">
        <v>2777.777777777778</v>
      </c>
      <c r="I47" s="79"/>
      <c r="J47" s="145" t="s">
        <v>180</v>
      </c>
    </row>
    <row r="48" spans="1:10" ht="13.5" thickBot="1">
      <c r="A48" s="65" t="s">
        <v>135</v>
      </c>
      <c r="B48" s="66"/>
      <c r="C48" s="66"/>
      <c r="D48" s="66"/>
      <c r="E48" s="66"/>
      <c r="F48" s="66"/>
      <c r="G48" s="66"/>
      <c r="H48" s="85"/>
      <c r="I48" s="86" t="s">
        <v>180</v>
      </c>
      <c r="J48" s="146" t="s">
        <v>180</v>
      </c>
    </row>
    <row r="49" spans="1:10" ht="13.5" thickBot="1">
      <c r="A49" s="132" t="s">
        <v>142</v>
      </c>
      <c r="B49" s="87">
        <v>1</v>
      </c>
      <c r="C49" s="87" t="s">
        <v>143</v>
      </c>
      <c r="D49" s="87" t="s">
        <v>144</v>
      </c>
      <c r="E49" s="87">
        <v>1991</v>
      </c>
      <c r="F49" s="87" t="s">
        <v>48</v>
      </c>
      <c r="G49" s="87">
        <v>350000</v>
      </c>
      <c r="H49" s="88">
        <v>4861.111111111111</v>
      </c>
      <c r="I49" s="89"/>
      <c r="J49" s="147" t="s">
        <v>180</v>
      </c>
    </row>
    <row r="50" spans="1:10" ht="26.25" thickBot="1">
      <c r="A50" s="65" t="s">
        <v>240</v>
      </c>
      <c r="B50" s="66"/>
      <c r="C50" s="66"/>
      <c r="D50" s="66"/>
      <c r="E50" s="66"/>
      <c r="F50" s="66"/>
      <c r="G50" s="66"/>
      <c r="H50" s="85"/>
      <c r="I50" s="86" t="s">
        <v>180</v>
      </c>
      <c r="J50" s="139" t="s">
        <v>180</v>
      </c>
    </row>
    <row r="51" spans="1:10" ht="13.5" thickBot="1">
      <c r="A51" s="122" t="s">
        <v>151</v>
      </c>
      <c r="B51" s="124">
        <v>1</v>
      </c>
      <c r="C51" s="124" t="s">
        <v>152</v>
      </c>
      <c r="D51" s="124" t="s">
        <v>153</v>
      </c>
      <c r="E51" s="124">
        <v>1995</v>
      </c>
      <c r="F51" s="124" t="s">
        <v>154</v>
      </c>
      <c r="G51" s="124">
        <v>500000</v>
      </c>
      <c r="H51" s="85">
        <v>6944.444444444444</v>
      </c>
      <c r="I51" s="86"/>
      <c r="J51" s="139" t="s">
        <v>180</v>
      </c>
    </row>
    <row r="52" spans="1:10" ht="12.75">
      <c r="A52" s="108" t="s">
        <v>241</v>
      </c>
      <c r="B52" s="46"/>
      <c r="C52" s="46"/>
      <c r="D52" s="46"/>
      <c r="E52" s="46"/>
      <c r="F52" s="46"/>
      <c r="G52" s="46"/>
      <c r="H52" s="76"/>
      <c r="I52" s="68"/>
      <c r="J52" s="38" t="s">
        <v>180</v>
      </c>
    </row>
    <row r="53" spans="1:10" ht="12.75">
      <c r="A53" s="8"/>
      <c r="B53" s="39">
        <v>1</v>
      </c>
      <c r="C53" s="39" t="s">
        <v>155</v>
      </c>
      <c r="D53" s="39" t="s">
        <v>156</v>
      </c>
      <c r="E53" s="39">
        <v>1983</v>
      </c>
      <c r="F53" s="39" t="s">
        <v>48</v>
      </c>
      <c r="G53" s="39">
        <v>100000</v>
      </c>
      <c r="H53" s="60">
        <v>1388.888888888889</v>
      </c>
      <c r="I53" s="69"/>
      <c r="J53" s="141" t="s">
        <v>180</v>
      </c>
    </row>
    <row r="54" spans="1:10" ht="13.5" thickBot="1">
      <c r="A54" s="13"/>
      <c r="B54" s="40">
        <v>1</v>
      </c>
      <c r="C54" s="40" t="s">
        <v>98</v>
      </c>
      <c r="D54" s="40" t="s">
        <v>157</v>
      </c>
      <c r="E54" s="40">
        <v>1987</v>
      </c>
      <c r="F54" s="40" t="s">
        <v>48</v>
      </c>
      <c r="G54" s="40">
        <v>135000</v>
      </c>
      <c r="H54" s="78">
        <v>1875</v>
      </c>
      <c r="I54" s="79"/>
      <c r="J54" s="138" t="s">
        <v>180</v>
      </c>
    </row>
    <row r="55" spans="1:10" ht="12.75">
      <c r="A55" s="107" t="s">
        <v>242</v>
      </c>
      <c r="B55" s="74"/>
      <c r="C55" s="44"/>
      <c r="D55" s="44"/>
      <c r="E55" s="44"/>
      <c r="F55" s="44"/>
      <c r="G55" s="44"/>
      <c r="H55" s="76"/>
      <c r="I55" s="68"/>
      <c r="J55" s="148" t="s">
        <v>180</v>
      </c>
    </row>
    <row r="56" spans="1:10" ht="12.75">
      <c r="A56" s="8"/>
      <c r="B56" s="39">
        <v>1</v>
      </c>
      <c r="C56" s="39" t="s">
        <v>161</v>
      </c>
      <c r="D56" s="39" t="s">
        <v>162</v>
      </c>
      <c r="E56" s="39">
        <v>1976</v>
      </c>
      <c r="F56" s="39" t="s">
        <v>48</v>
      </c>
      <c r="G56" s="39">
        <v>120000</v>
      </c>
      <c r="H56" s="60"/>
      <c r="I56" s="69"/>
      <c r="J56" s="141" t="s">
        <v>180</v>
      </c>
    </row>
    <row r="57" spans="1:10" ht="13.5" thickBot="1">
      <c r="A57" s="13"/>
      <c r="B57" s="40">
        <v>1</v>
      </c>
      <c r="C57" s="40" t="s">
        <v>161</v>
      </c>
      <c r="D57" s="40" t="s">
        <v>163</v>
      </c>
      <c r="E57" s="40">
        <v>1977</v>
      </c>
      <c r="F57" s="40" t="s">
        <v>48</v>
      </c>
      <c r="G57" s="40">
        <v>120000</v>
      </c>
      <c r="H57" s="78"/>
      <c r="I57" s="79"/>
      <c r="J57" s="138" t="s">
        <v>180</v>
      </c>
    </row>
    <row r="58" spans="1:10" ht="12.75">
      <c r="A58" s="125" t="s">
        <v>244</v>
      </c>
      <c r="B58" s="46"/>
      <c r="C58" s="46"/>
      <c r="D58" s="46"/>
      <c r="E58" s="46"/>
      <c r="F58" s="46"/>
      <c r="G58" s="46"/>
      <c r="H58" s="76"/>
      <c r="I58" s="68" t="s">
        <v>180</v>
      </c>
      <c r="J58" s="38" t="s">
        <v>180</v>
      </c>
    </row>
    <row r="59" spans="1:10" ht="12.75">
      <c r="A59" s="8" t="s">
        <v>181</v>
      </c>
      <c r="B59" s="39">
        <v>1</v>
      </c>
      <c r="C59" s="39" t="s">
        <v>188</v>
      </c>
      <c r="D59" s="39" t="s">
        <v>193</v>
      </c>
      <c r="E59" s="39">
        <v>1997</v>
      </c>
      <c r="F59" s="39"/>
      <c r="G59" s="41">
        <v>200000</v>
      </c>
      <c r="H59" s="62"/>
      <c r="I59" s="70"/>
      <c r="J59" s="149" t="s">
        <v>180</v>
      </c>
    </row>
    <row r="60" spans="1:10" ht="12.75">
      <c r="A60" s="8" t="s">
        <v>182</v>
      </c>
      <c r="B60" s="39">
        <v>1</v>
      </c>
      <c r="C60" s="39" t="s">
        <v>188</v>
      </c>
      <c r="D60" s="39" t="s">
        <v>194</v>
      </c>
      <c r="E60" s="39">
        <v>1995</v>
      </c>
      <c r="F60" s="39"/>
      <c r="G60" s="41">
        <v>200000</v>
      </c>
      <c r="H60" s="62"/>
      <c r="I60" s="70"/>
      <c r="J60" s="149" t="s">
        <v>180</v>
      </c>
    </row>
    <row r="61" spans="1:10" ht="13.5" thickBot="1">
      <c r="A61" s="13" t="s">
        <v>183</v>
      </c>
      <c r="B61" s="40">
        <v>1</v>
      </c>
      <c r="C61" s="40" t="s">
        <v>189</v>
      </c>
      <c r="D61" s="40" t="s">
        <v>195</v>
      </c>
      <c r="E61" s="40">
        <v>1994</v>
      </c>
      <c r="F61" s="40"/>
      <c r="G61" s="42">
        <v>200000</v>
      </c>
      <c r="H61" s="105"/>
      <c r="I61" s="106"/>
      <c r="J61" s="150" t="s">
        <v>180</v>
      </c>
    </row>
    <row r="62" spans="1:10" ht="12.75">
      <c r="A62" s="43" t="s">
        <v>185</v>
      </c>
      <c r="B62" s="44">
        <v>1</v>
      </c>
      <c r="C62" s="44" t="s">
        <v>190</v>
      </c>
      <c r="D62" s="44" t="s">
        <v>197</v>
      </c>
      <c r="E62" s="44">
        <v>1994</v>
      </c>
      <c r="F62" s="44" t="s">
        <v>205</v>
      </c>
      <c r="G62" s="45">
        <v>200000</v>
      </c>
      <c r="H62" s="90"/>
      <c r="I62" s="91"/>
      <c r="J62" s="143" t="s">
        <v>180</v>
      </c>
    </row>
    <row r="63" spans="1:10" ht="12.75">
      <c r="A63" s="8" t="s">
        <v>185</v>
      </c>
      <c r="B63" s="39">
        <v>1</v>
      </c>
      <c r="C63" s="39" t="s">
        <v>190</v>
      </c>
      <c r="D63" s="39" t="s">
        <v>198</v>
      </c>
      <c r="E63" s="39">
        <v>1994</v>
      </c>
      <c r="F63" s="39"/>
      <c r="G63" s="41">
        <v>200000</v>
      </c>
      <c r="H63" s="62"/>
      <c r="I63" s="70"/>
      <c r="J63" s="149" t="s">
        <v>180</v>
      </c>
    </row>
    <row r="64" spans="1:10" ht="13.5" thickBot="1">
      <c r="A64" s="13" t="s">
        <v>186</v>
      </c>
      <c r="B64" s="40">
        <v>1</v>
      </c>
      <c r="C64" s="40" t="s">
        <v>191</v>
      </c>
      <c r="D64" s="40" t="s">
        <v>199</v>
      </c>
      <c r="E64" s="40">
        <v>1994</v>
      </c>
      <c r="F64" s="40"/>
      <c r="G64" s="42"/>
      <c r="H64" s="105"/>
      <c r="I64" s="106"/>
      <c r="J64" s="150" t="s">
        <v>180</v>
      </c>
    </row>
    <row r="65" spans="1:10" ht="12.75">
      <c r="A65" s="43" t="s">
        <v>187</v>
      </c>
      <c r="B65" s="44">
        <v>1</v>
      </c>
      <c r="C65" s="44" t="s">
        <v>192</v>
      </c>
      <c r="D65" s="44" t="s">
        <v>203</v>
      </c>
      <c r="E65" s="44">
        <v>1988</v>
      </c>
      <c r="F65" s="44"/>
      <c r="G65" s="45">
        <v>120000</v>
      </c>
      <c r="H65" s="90"/>
      <c r="I65" s="91"/>
      <c r="J65" s="143" t="s">
        <v>180</v>
      </c>
    </row>
    <row r="66" spans="1:10" ht="12.75">
      <c r="A66" s="8" t="s">
        <v>187</v>
      </c>
      <c r="B66" s="39">
        <v>1</v>
      </c>
      <c r="C66" s="39" t="s">
        <v>192</v>
      </c>
      <c r="D66" s="39" t="s">
        <v>204</v>
      </c>
      <c r="E66" s="39">
        <v>1989</v>
      </c>
      <c r="F66" s="39"/>
      <c r="G66" s="41">
        <v>120000</v>
      </c>
      <c r="H66" s="62"/>
      <c r="I66" s="70"/>
      <c r="J66" s="149" t="s">
        <v>180</v>
      </c>
    </row>
    <row r="67" spans="1:10" ht="12.75">
      <c r="A67" s="8" t="s">
        <v>207</v>
      </c>
      <c r="B67" s="39">
        <v>1</v>
      </c>
      <c r="C67" s="39" t="s">
        <v>208</v>
      </c>
      <c r="D67" s="39" t="s">
        <v>209</v>
      </c>
      <c r="E67" s="39">
        <v>1987</v>
      </c>
      <c r="F67" s="39"/>
      <c r="G67" s="39" t="s">
        <v>210</v>
      </c>
      <c r="H67" s="39"/>
      <c r="I67" s="69"/>
      <c r="J67" s="149" t="s">
        <v>180</v>
      </c>
    </row>
    <row r="68" spans="1:10" ht="12.75">
      <c r="A68" s="8" t="s">
        <v>211</v>
      </c>
      <c r="B68" s="39">
        <v>1</v>
      </c>
      <c r="C68" s="39" t="s">
        <v>212</v>
      </c>
      <c r="D68" s="39" t="s">
        <v>213</v>
      </c>
      <c r="E68" s="39">
        <v>1994</v>
      </c>
      <c r="F68" s="39"/>
      <c r="G68" s="39" t="s">
        <v>210</v>
      </c>
      <c r="H68" s="39"/>
      <c r="I68" s="69"/>
      <c r="J68" s="149" t="s">
        <v>180</v>
      </c>
    </row>
    <row r="69" spans="1:10" ht="12.75">
      <c r="A69" s="8" t="s">
        <v>211</v>
      </c>
      <c r="B69" s="39">
        <v>1</v>
      </c>
      <c r="C69" s="39" t="s">
        <v>208</v>
      </c>
      <c r="D69" s="39" t="s">
        <v>214</v>
      </c>
      <c r="E69" s="39">
        <v>1991</v>
      </c>
      <c r="F69" s="39"/>
      <c r="G69" s="39" t="s">
        <v>210</v>
      </c>
      <c r="H69" s="39"/>
      <c r="I69" s="69"/>
      <c r="J69" s="149" t="s">
        <v>180</v>
      </c>
    </row>
    <row r="70" spans="1:10" ht="12.75">
      <c r="A70" s="8" t="s">
        <v>211</v>
      </c>
      <c r="B70" s="39">
        <v>1</v>
      </c>
      <c r="C70" s="39" t="s">
        <v>208</v>
      </c>
      <c r="D70" s="39" t="s">
        <v>215</v>
      </c>
      <c r="E70" s="39" t="s">
        <v>216</v>
      </c>
      <c r="F70" s="39" t="s">
        <v>106</v>
      </c>
      <c r="G70" s="39">
        <v>45000</v>
      </c>
      <c r="H70" s="39"/>
      <c r="I70" s="69"/>
      <c r="J70" s="149" t="s">
        <v>180</v>
      </c>
    </row>
    <row r="71" spans="1:10" ht="12.75">
      <c r="A71" s="8" t="s">
        <v>217</v>
      </c>
      <c r="B71" s="39">
        <v>1</v>
      </c>
      <c r="C71" s="39" t="s">
        <v>218</v>
      </c>
      <c r="D71" s="39" t="s">
        <v>219</v>
      </c>
      <c r="E71" s="39">
        <v>1985</v>
      </c>
      <c r="F71" s="39"/>
      <c r="G71" s="39" t="s">
        <v>210</v>
      </c>
      <c r="H71" s="39"/>
      <c r="I71" s="70"/>
      <c r="J71" s="149" t="s">
        <v>180</v>
      </c>
    </row>
    <row r="72" spans="1:10" ht="12.75">
      <c r="A72" s="8" t="s">
        <v>217</v>
      </c>
      <c r="B72" s="39">
        <v>1</v>
      </c>
      <c r="C72" s="39" t="s">
        <v>218</v>
      </c>
      <c r="D72" s="39" t="s">
        <v>220</v>
      </c>
      <c r="E72" s="39">
        <v>1985</v>
      </c>
      <c r="F72" s="39"/>
      <c r="G72" s="39" t="s">
        <v>210</v>
      </c>
      <c r="H72" s="39"/>
      <c r="I72" s="70"/>
      <c r="J72" s="149" t="s">
        <v>180</v>
      </c>
    </row>
    <row r="73" spans="1:10" ht="12.75">
      <c r="A73" s="8" t="s">
        <v>217</v>
      </c>
      <c r="B73" s="39">
        <v>1</v>
      </c>
      <c r="C73" s="39" t="s">
        <v>218</v>
      </c>
      <c r="D73" s="39" t="s">
        <v>221</v>
      </c>
      <c r="E73" s="39">
        <v>1989</v>
      </c>
      <c r="F73" s="39"/>
      <c r="G73" s="39" t="s">
        <v>210</v>
      </c>
      <c r="H73" s="39"/>
      <c r="I73" s="70"/>
      <c r="J73" s="149" t="s">
        <v>180</v>
      </c>
    </row>
    <row r="74" spans="1:10" ht="12.75">
      <c r="A74" s="8" t="s">
        <v>185</v>
      </c>
      <c r="B74" s="39">
        <v>1</v>
      </c>
      <c r="C74" s="39" t="s">
        <v>190</v>
      </c>
      <c r="D74" s="39" t="s">
        <v>222</v>
      </c>
      <c r="E74" s="39">
        <v>1994</v>
      </c>
      <c r="F74" s="39"/>
      <c r="G74" s="39">
        <v>200000</v>
      </c>
      <c r="H74" s="39"/>
      <c r="I74" s="70"/>
      <c r="J74" s="149" t="s">
        <v>180</v>
      </c>
    </row>
    <row r="75" spans="1:10" ht="12.75">
      <c r="A75" s="8" t="s">
        <v>186</v>
      </c>
      <c r="B75" s="39">
        <v>1</v>
      </c>
      <c r="C75" s="39" t="s">
        <v>223</v>
      </c>
      <c r="D75" s="39" t="s">
        <v>224</v>
      </c>
      <c r="E75" s="39">
        <v>1987</v>
      </c>
      <c r="F75" s="39"/>
      <c r="G75" s="39"/>
      <c r="H75" s="39"/>
      <c r="I75" s="70"/>
      <c r="J75" s="149" t="s">
        <v>180</v>
      </c>
    </row>
    <row r="76" spans="1:10" ht="12.75">
      <c r="A76" s="8" t="s">
        <v>186</v>
      </c>
      <c r="B76" s="39">
        <v>1</v>
      </c>
      <c r="C76" s="39" t="s">
        <v>223</v>
      </c>
      <c r="D76" s="39" t="s">
        <v>225</v>
      </c>
      <c r="E76" s="39">
        <v>1987</v>
      </c>
      <c r="F76" s="39"/>
      <c r="G76" s="39"/>
      <c r="H76" s="39"/>
      <c r="I76" s="70"/>
      <c r="J76" s="149" t="s">
        <v>180</v>
      </c>
    </row>
    <row r="77" spans="1:10" ht="12.75">
      <c r="A77" s="8" t="s">
        <v>226</v>
      </c>
      <c r="B77" s="39">
        <v>1</v>
      </c>
      <c r="C77" s="39"/>
      <c r="D77" s="39" t="s">
        <v>227</v>
      </c>
      <c r="E77" s="39">
        <v>1987</v>
      </c>
      <c r="F77" s="39"/>
      <c r="G77" s="39" t="s">
        <v>210</v>
      </c>
      <c r="H77" s="39"/>
      <c r="I77" s="70"/>
      <c r="J77" s="149" t="s">
        <v>180</v>
      </c>
    </row>
    <row r="78" spans="1:10" ht="12.75">
      <c r="A78" s="8" t="s">
        <v>228</v>
      </c>
      <c r="B78" s="39">
        <v>1</v>
      </c>
      <c r="C78" s="39" t="s">
        <v>229</v>
      </c>
      <c r="D78" s="39" t="s">
        <v>230</v>
      </c>
      <c r="E78" s="39">
        <v>1991</v>
      </c>
      <c r="F78" s="39"/>
      <c r="G78" s="39">
        <v>190000</v>
      </c>
      <c r="H78" s="39"/>
      <c r="I78" s="70"/>
      <c r="J78" s="149" t="s">
        <v>180</v>
      </c>
    </row>
    <row r="79" spans="1:10" ht="12.75">
      <c r="A79" s="8" t="s">
        <v>182</v>
      </c>
      <c r="B79" s="39">
        <v>1</v>
      </c>
      <c r="C79" s="39" t="s">
        <v>188</v>
      </c>
      <c r="D79" s="39" t="s">
        <v>234</v>
      </c>
      <c r="E79" s="39">
        <v>1991</v>
      </c>
      <c r="F79" s="41"/>
      <c r="G79" s="41">
        <v>200000</v>
      </c>
      <c r="H79" s="62"/>
      <c r="I79" s="70"/>
      <c r="J79" s="149" t="s">
        <v>180</v>
      </c>
    </row>
    <row r="80" spans="1:10" ht="12.75">
      <c r="A80" s="8" t="s">
        <v>231</v>
      </c>
      <c r="B80" s="39">
        <v>1</v>
      </c>
      <c r="C80" s="39" t="s">
        <v>232</v>
      </c>
      <c r="D80" s="39" t="s">
        <v>234</v>
      </c>
      <c r="E80" s="39">
        <v>1978</v>
      </c>
      <c r="F80" s="41"/>
      <c r="G80" s="41">
        <v>100000</v>
      </c>
      <c r="H80" s="62"/>
      <c r="I80" s="70"/>
      <c r="J80" s="149" t="s">
        <v>180</v>
      </c>
    </row>
    <row r="81" spans="1:10" ht="12.75">
      <c r="A81" s="8" t="s">
        <v>186</v>
      </c>
      <c r="B81" s="39">
        <v>1</v>
      </c>
      <c r="C81" s="39" t="s">
        <v>223</v>
      </c>
      <c r="D81" s="39" t="s">
        <v>234</v>
      </c>
      <c r="E81" s="39">
        <v>1987</v>
      </c>
      <c r="F81" s="41"/>
      <c r="G81" s="41"/>
      <c r="H81" s="62"/>
      <c r="I81" s="70"/>
      <c r="J81" s="149" t="s">
        <v>180</v>
      </c>
    </row>
    <row r="82" spans="1:10" ht="12.75">
      <c r="A82" s="8" t="s">
        <v>183</v>
      </c>
      <c r="B82" s="39">
        <v>1</v>
      </c>
      <c r="C82" s="39" t="s">
        <v>189</v>
      </c>
      <c r="D82" s="39" t="s">
        <v>234</v>
      </c>
      <c r="E82" s="39">
        <v>1984</v>
      </c>
      <c r="F82" s="41"/>
      <c r="G82" s="41">
        <v>200000</v>
      </c>
      <c r="H82" s="62"/>
      <c r="I82" s="70"/>
      <c r="J82" s="149" t="s">
        <v>180</v>
      </c>
    </row>
    <row r="83" spans="1:10" ht="12.75">
      <c r="A83" s="8" t="s">
        <v>183</v>
      </c>
      <c r="B83" s="39">
        <v>1</v>
      </c>
      <c r="C83" s="39" t="s">
        <v>189</v>
      </c>
      <c r="D83" s="39" t="s">
        <v>234</v>
      </c>
      <c r="E83" s="39">
        <v>1986</v>
      </c>
      <c r="F83" s="41"/>
      <c r="G83" s="41">
        <v>200000</v>
      </c>
      <c r="H83" s="62"/>
      <c r="I83" s="70"/>
      <c r="J83" s="149" t="s">
        <v>180</v>
      </c>
    </row>
    <row r="84" spans="1:10" ht="12.75">
      <c r="A84" s="8" t="s">
        <v>233</v>
      </c>
      <c r="B84" s="39">
        <v>1</v>
      </c>
      <c r="C84" s="39" t="s">
        <v>188</v>
      </c>
      <c r="D84" s="39" t="s">
        <v>234</v>
      </c>
      <c r="E84" s="39">
        <v>1984</v>
      </c>
      <c r="F84" s="41"/>
      <c r="G84" s="41">
        <v>200000</v>
      </c>
      <c r="H84" s="62"/>
      <c r="I84" s="70"/>
      <c r="J84" s="149" t="s">
        <v>180</v>
      </c>
    </row>
    <row r="85" spans="1:10" ht="13.5" thickBot="1">
      <c r="A85" s="13" t="s">
        <v>233</v>
      </c>
      <c r="B85" s="40">
        <v>1</v>
      </c>
      <c r="C85" s="40" t="s">
        <v>188</v>
      </c>
      <c r="D85" s="40" t="s">
        <v>234</v>
      </c>
      <c r="E85" s="40">
        <v>1990</v>
      </c>
      <c r="F85" s="42"/>
      <c r="G85" s="42">
        <v>200000</v>
      </c>
      <c r="H85" s="105"/>
      <c r="I85" s="106"/>
      <c r="J85" s="150" t="s">
        <v>180</v>
      </c>
    </row>
    <row r="86" spans="1:10" ht="12.75">
      <c r="A86" s="133"/>
      <c r="B86" s="45"/>
      <c r="C86" s="45"/>
      <c r="D86" s="45"/>
      <c r="E86" s="45"/>
      <c r="F86" s="45"/>
      <c r="G86" s="45"/>
      <c r="H86" s="90"/>
      <c r="I86" s="91"/>
      <c r="J86" s="143"/>
    </row>
    <row r="87" spans="1:10" ht="16.5" thickBot="1">
      <c r="A87" s="134" t="s">
        <v>34</v>
      </c>
      <c r="B87" s="40">
        <v>107</v>
      </c>
      <c r="C87" s="218" t="s">
        <v>34</v>
      </c>
      <c r="D87" s="218"/>
      <c r="E87" s="218"/>
      <c r="F87" s="218"/>
      <c r="G87" s="135">
        <f>SUM(G5:G85)</f>
        <v>13638000</v>
      </c>
      <c r="H87" s="136">
        <v>147541.66666666663</v>
      </c>
      <c r="I87" s="79"/>
      <c r="J87" s="138"/>
    </row>
  </sheetData>
  <mergeCells count="2">
    <mergeCell ref="C87:F87"/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vinogradov</dc:creator>
  <cp:keywords/>
  <dc:description/>
  <cp:lastModifiedBy>SEC</cp:lastModifiedBy>
  <cp:lastPrinted>2006-04-10T06:43:27Z</cp:lastPrinted>
  <dcterms:created xsi:type="dcterms:W3CDTF">2005-12-15T12:32:41Z</dcterms:created>
  <dcterms:modified xsi:type="dcterms:W3CDTF">2006-05-31T09:27:56Z</dcterms:modified>
  <cp:category/>
  <cp:version/>
  <cp:contentType/>
  <cp:contentStatus/>
</cp:coreProperties>
</file>